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kandelaki\Desktop\RWC LAB OPEX 2023\"/>
    </mc:Choice>
  </mc:AlternateContent>
  <bookViews>
    <workbookView xWindow="0" yWindow="0" windowWidth="24000" windowHeight="8130" firstSheet="2" activeTab="4"/>
  </bookViews>
  <sheets>
    <sheet name="დან 1 რეაქტივები" sheetId="1" r:id="rId1"/>
    <sheet name="დან 2 დამხმარე  მოწყობილობები" sheetId="2" r:id="rId2"/>
    <sheet name="დან 3 სახარჯი მასალა" sheetId="6" r:id="rId3"/>
    <sheet name="დან 4 ჭურჭელი" sheetId="3" r:id="rId4"/>
    <sheet name="დან 5 მიკრობ-რი ნიად და შტამები" sheetId="4" r:id="rId5"/>
  </sheets>
  <definedNames>
    <definedName name="_xlnm.Print_Area" localSheetId="0">'დან 1 რეაქტივები'!$A$1:$F$29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H5" i="4"/>
  <c r="H6" i="4"/>
  <c r="H7" i="4"/>
  <c r="H3" i="4"/>
  <c r="H4" i="3"/>
  <c r="H5" i="3"/>
  <c r="H6" i="3"/>
  <c r="H7" i="3"/>
  <c r="H8" i="3"/>
  <c r="H9" i="3"/>
  <c r="H10" i="3"/>
  <c r="H11" i="3"/>
  <c r="H12" i="3"/>
  <c r="H13" i="3"/>
  <c r="H14" i="3"/>
  <c r="H3" i="3"/>
  <c r="H27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3" i="6"/>
  <c r="H4" i="2"/>
  <c r="H5" i="2"/>
  <c r="H6" i="2"/>
  <c r="H3" i="2"/>
  <c r="H8" i="4" l="1"/>
  <c r="H7" i="2"/>
  <c r="H3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4" i="1"/>
  <c r="H30" i="1" l="1"/>
  <c r="H15" i="3"/>
</calcChain>
</file>

<file path=xl/comments1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2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3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4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comments5.xml><?xml version="1.0" encoding="utf-8"?>
<comments xmlns="http://schemas.openxmlformats.org/spreadsheetml/2006/main">
  <authors>
    <author>Ketevan Kandelaki</author>
  </authors>
  <commentLis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>Ketevan Kandelaki:</t>
        </r>
        <r>
          <rPr>
            <sz val="9"/>
            <color indexed="81"/>
            <rFont val="Tahoma"/>
            <family val="2"/>
            <charset val="204"/>
          </rPr>
          <t xml:space="preserve">
განფასება მოცემული უნდა იყოს არაუმეტეს მთელი რიცხვისა და  ასეულის დამრგვალებით ციფრების სახით 
</t>
        </r>
      </text>
    </comment>
  </commentList>
</comments>
</file>

<file path=xl/sharedStrings.xml><?xml version="1.0" encoding="utf-8"?>
<sst xmlns="http://schemas.openxmlformats.org/spreadsheetml/2006/main" count="343" uniqueCount="224">
  <si>
    <t>N</t>
  </si>
  <si>
    <t>დასახელება</t>
  </si>
  <si>
    <t>სპეციფიკაცია</t>
  </si>
  <si>
    <t>განზომილება</t>
  </si>
  <si>
    <t>რაოდენობა</t>
  </si>
  <si>
    <t>ცალი</t>
  </si>
  <si>
    <t>კოლიფორმების ქრომოგენური აგარი (CCA) 500გრ</t>
  </si>
  <si>
    <t xml:space="preserve">საკვები აგარი საფუარით 500გრ </t>
  </si>
  <si>
    <t>გრამის შეღებვის ნაკრები</t>
  </si>
  <si>
    <t>ენტერობაქტერიების აღმომჩენი ტესტი</t>
  </si>
  <si>
    <t>საიდენტიფიკაციო სისტემა</t>
  </si>
  <si>
    <t>ოქსიდაზური ტესტი</t>
  </si>
  <si>
    <t>შემრევი ცილინდრი 50 მლ (მინის,PMP საცობით)</t>
  </si>
  <si>
    <t>მიკრობიურეტი 5 მლ</t>
  </si>
  <si>
    <t xml:space="preserve"> ნიტრილის,  ტალკის გარეშე, (100ცალიანი);</t>
  </si>
  <si>
    <t xml:space="preserve"> ნიტრილის,  ტალკის გარეშე, (100ცალიანი) ; </t>
  </si>
  <si>
    <t>ერთჯერადი, სტერილური, ცალკეული შეფუთვით</t>
  </si>
  <si>
    <t>ასაწონი ჯამები</t>
  </si>
  <si>
    <t>სამედიცინო  მარლა</t>
  </si>
  <si>
    <t>პეტრის ფინჯანი (სტერილური d=100 მმ)</t>
  </si>
  <si>
    <t>მარყუჟი 0.1მკლ</t>
  </si>
  <si>
    <t xml:space="preserve">სიმღვრივის სტანდარტი 800 NTU, 100 მლ          </t>
  </si>
  <si>
    <t xml:space="preserve">სიმღვრივის სტანდარტი &lt;0.1 NTU, 100 მლ         </t>
  </si>
  <si>
    <t xml:space="preserve">სიმღვრივის სტანდარტი 200 NTU, 100 მლ         </t>
  </si>
  <si>
    <t xml:space="preserve">სიმღვრივის  სტანდარტი  20 NTU, 100 მლ           </t>
  </si>
  <si>
    <t>სერთიფიკატებით</t>
  </si>
  <si>
    <t>ბუფერული ხსნარი PH=4.01  500მლ</t>
  </si>
  <si>
    <t>ქიმიურად სუფთა</t>
  </si>
  <si>
    <t>კალიუმის პერმანგანატი</t>
  </si>
  <si>
    <t>ეთილის სპირტი 5ლ</t>
  </si>
  <si>
    <t>სადეზინფექციო კონცენტრატი (ჭურჭლისთვის)1000მლ</t>
  </si>
  <si>
    <t xml:space="preserve"> </t>
  </si>
  <si>
    <t>ანტიმიკრობული,ანტიფუგიციდური,ანტივირუციდული აქტივობის მაღალი სპექტრი.</t>
  </si>
  <si>
    <t>ბუფერული ხსნარი PH=7.01 500მლ</t>
  </si>
  <si>
    <t>კალიუმის ქრომატი 500გრ</t>
  </si>
  <si>
    <t>PP, გამჭვირვალე, ავტოკლავირებადი, 200 ცალიანი შეფუთვა</t>
  </si>
  <si>
    <t xml:space="preserve">პიპეტის თავაკები 1000-10000 მკლ </t>
  </si>
  <si>
    <t>PH-ის ინდიკატორის უნივერსალური ქაღალდი</t>
  </si>
  <si>
    <t>ფიქსონალი  (0.1 N / 0.02 mol/l )</t>
  </si>
  <si>
    <t>ქიმიურად სუფთა,  37 %-იანი</t>
  </si>
  <si>
    <t xml:space="preserve">გლიცერინი </t>
  </si>
  <si>
    <t xml:space="preserve">განზომილება </t>
  </si>
  <si>
    <t xml:space="preserve">ვერცხლისწყლის, დანაყოფის ფასი 0.5;  </t>
  </si>
  <si>
    <t xml:space="preserve"> რაოდენობა</t>
  </si>
  <si>
    <t>ერთჯერადი</t>
  </si>
  <si>
    <t xml:space="preserve">ბამბა თეთრი </t>
  </si>
  <si>
    <t>პოლიპროპილენის კონტეინერი, სტერილური, ერთჯერადი</t>
  </si>
  <si>
    <t>A კლასი, მილესილსაცობიანი</t>
  </si>
  <si>
    <t xml:space="preserve">121°C -ზე ავტოკლავირებადი, ბოროსილიკატური მინა </t>
  </si>
  <si>
    <t>MCE (ნიტროცელულოზის და აცეტატცელულოზის) მემბრანული ფილტრები. ფილტრის d=47მმ; სტერილური, ცალკეული შეფუთვით.</t>
  </si>
  <si>
    <t>ძმარმჟავა 2,5ლ</t>
  </si>
  <si>
    <t>ნატრიუმის დიქლორიზოციანურატის დიჰიდრატი</t>
  </si>
  <si>
    <t>ბახილები</t>
  </si>
  <si>
    <t>კრისტალიზატორი</t>
  </si>
  <si>
    <t xml:space="preserve">ქიმიურად  სუფთა, &gt; 98 %. </t>
  </si>
  <si>
    <t>ქიმიურად სუფთა, ≥99.7%, 500 მლ</t>
  </si>
  <si>
    <t>თერმომეტრი სპირტიანი</t>
  </si>
  <si>
    <t>თერმომეტრი 0-250 °C</t>
  </si>
  <si>
    <t>ერთჯერადი , პოლისტიროლის , ანტისტატიკი, 500 ცალიანი შეფუთვა.  ≈85 x 85 მმ</t>
  </si>
  <si>
    <t xml:space="preserve">კიუვეტი კვარცის </t>
  </si>
  <si>
    <t>B კლასი, PE  500 მლ-იანი რეზერვუარით(დანაყოფის ფასი 0.05 მლ;სიზუსტე ±0.015 მლ)</t>
  </si>
  <si>
    <t>ბოთლი (მუქი მინის) 1000 მლ</t>
  </si>
  <si>
    <t xml:space="preserve">კიუვეტი მინის </t>
  </si>
  <si>
    <t>PP, გარე d=80მმ</t>
  </si>
  <si>
    <t xml:space="preserve">ძაბრი,ზედა d=80 მმ   </t>
  </si>
  <si>
    <t>Q05A-42379</t>
  </si>
  <si>
    <t>ქიმიურად სუფთა,  ≥96%-იანი</t>
  </si>
  <si>
    <t>Q05A-30105</t>
  </si>
  <si>
    <t>Q05A-42501</t>
  </si>
  <si>
    <t>Q05A-47657</t>
  </si>
  <si>
    <t>Q05A-42503</t>
  </si>
  <si>
    <t>Q05A-42506</t>
  </si>
  <si>
    <t>Q05A-42502</t>
  </si>
  <si>
    <t xml:space="preserve">Q05A-42505 </t>
  </si>
  <si>
    <t>Q05A-30116</t>
  </si>
  <si>
    <t>Q05A-27827</t>
  </si>
  <si>
    <t>Q05A-30199</t>
  </si>
  <si>
    <t>Q05A-30201</t>
  </si>
  <si>
    <t xml:space="preserve">Q05A-30147 </t>
  </si>
  <si>
    <t>Q05A-30148</t>
  </si>
  <si>
    <t>Q05A-45249</t>
  </si>
  <si>
    <t>Q05A-30138</t>
  </si>
  <si>
    <t>Q05A-42499</t>
  </si>
  <si>
    <t>Q05A-27796</t>
  </si>
  <si>
    <t>Q05A-42566</t>
  </si>
  <si>
    <t>Q05A-42567</t>
  </si>
  <si>
    <t>Q05A-46134</t>
  </si>
  <si>
    <t>Q05A-25734</t>
  </si>
  <si>
    <t xml:space="preserve">Q05A-42385 </t>
  </si>
  <si>
    <t>Q04A-27883</t>
  </si>
  <si>
    <t>Q05A-25792</t>
  </si>
  <si>
    <t>Q05A-45270</t>
  </si>
  <si>
    <t>Q05A-25797</t>
  </si>
  <si>
    <t>Q05A-25893</t>
  </si>
  <si>
    <t>Q05A-25796</t>
  </si>
  <si>
    <t>Q05A-25803</t>
  </si>
  <si>
    <t>Q05A-45272</t>
  </si>
  <si>
    <t>Q05A-25818</t>
  </si>
  <si>
    <t>Q05A-25915</t>
  </si>
  <si>
    <t>Q05A-14205</t>
  </si>
  <si>
    <t>Q05A-23316</t>
  </si>
  <si>
    <t>Q05A-42633</t>
  </si>
  <si>
    <t>Q05A-25798</t>
  </si>
  <si>
    <t>Q05A-25799</t>
  </si>
  <si>
    <t xml:space="preserve">სინჯარის საცობი </t>
  </si>
  <si>
    <t>Q05A-53790</t>
  </si>
  <si>
    <t>Q05A-25950</t>
  </si>
  <si>
    <t>Q05A-42510</t>
  </si>
  <si>
    <t>Q05A-30204</t>
  </si>
  <si>
    <t>Q05A-25854</t>
  </si>
  <si>
    <t>მინის წკირი</t>
  </si>
  <si>
    <t>Q05A-45239</t>
  </si>
  <si>
    <t>Q05A-25876</t>
  </si>
  <si>
    <t>Q05A-14197</t>
  </si>
  <si>
    <t xml:space="preserve">Q05A-25910 </t>
  </si>
  <si>
    <t>Q05A-42545</t>
  </si>
  <si>
    <t>Q05A-25912</t>
  </si>
  <si>
    <t>Q01A-42386</t>
  </si>
  <si>
    <t>Q01A-42387</t>
  </si>
  <si>
    <t>Q05A-25894</t>
  </si>
  <si>
    <t>Q05A-25929</t>
  </si>
  <si>
    <t>Q05A-30351</t>
  </si>
  <si>
    <t>Q05A-25686</t>
  </si>
  <si>
    <t>Q05A-30242</t>
  </si>
  <si>
    <t>Q05A-27925</t>
  </si>
  <si>
    <t>Q05A-27928</t>
  </si>
  <si>
    <t>ფილტრის d=47მმ; ფორის d=0,2მკმ, (100 ცალიანი);</t>
  </si>
  <si>
    <t xml:space="preserve">სულ ფასი ლარი დღგ-ს ჩთ </t>
  </si>
  <si>
    <t xml:space="preserve">კოდი/ლინკი </t>
  </si>
  <si>
    <t xml:space="preserve">შენიშვნა </t>
  </si>
  <si>
    <t>Item N</t>
  </si>
  <si>
    <t>დანართი N1 - რეაქტივები</t>
  </si>
  <si>
    <t>Q05A-30143</t>
  </si>
  <si>
    <t>Q05A-53753</t>
  </si>
  <si>
    <t>Q05A-53786</t>
  </si>
  <si>
    <t>Q05A-45262</t>
  </si>
  <si>
    <t xml:space="preserve">კალიუმის ტუტე </t>
  </si>
  <si>
    <t>ქიმიურად სუფთა; 500გრ</t>
  </si>
  <si>
    <t xml:space="preserve">ნესლერის რეაქტივი </t>
  </si>
  <si>
    <t>ქიმიურად სუფთა, 1000 მლ</t>
  </si>
  <si>
    <t>მარილმჟავა (კონცენტრირებული) 2.5 ლ</t>
  </si>
  <si>
    <t>ამონიუმის სტანდარტული ნიმუში</t>
  </si>
  <si>
    <t>1000 მგ/ლ, 100 მლ, მატრიცა H2O, სერთიფიკატით</t>
  </si>
  <si>
    <t>ქიმიურად სუფთა, 50 გრ-იანი</t>
  </si>
  <si>
    <t>სტანდარტული ხსნარი(ფორმაზინით), სერთიფიკატით</t>
  </si>
  <si>
    <t>გოგირდმჟავა (კონცენტრირებული) 2.5ლ</t>
  </si>
  <si>
    <t>ფერის სტანდარტული ნიმუში</t>
  </si>
  <si>
    <t xml:space="preserve">500 მლ, ფერის ერთეული პლატინა-კობალტის შკალით , 500 გრადუსი. სერთიფიკატით </t>
  </si>
  <si>
    <t>ელექტროგამტარობის დასაკალიბრებელი ხსნარი</t>
  </si>
  <si>
    <t xml:space="preserve">დიაპაზონი 1000 - 2000 µS/cm , 250 მლ-იანი. სერთიფიკატით </t>
  </si>
  <si>
    <t>ქიმიურად სუფთა; სამედიცინო,  96 %</t>
  </si>
  <si>
    <t xml:space="preserve">ნიტრატის სტანდარტული ნიმუში </t>
  </si>
  <si>
    <t xml:space="preserve">ნიტრიტის სტანდარტული ნიმუში </t>
  </si>
  <si>
    <t>1000 მგ/ლ,100 მლ, მატრიცა H2O, სერთიფიკატით</t>
  </si>
  <si>
    <t>სადეზინფექციო კონცენტრატი (ზედაპირებისათვის)1000 მლ</t>
  </si>
  <si>
    <t>სარეცხი და სადეზინფექციო კონცენტრატი ალდეჰიდების გარეშე, ანტიმიკრობული  აქტივობის მაღალი სპექტრი.</t>
  </si>
  <si>
    <t xml:space="preserve">ბარიუმის ქლორიდი </t>
  </si>
  <si>
    <t>500 გრ; ქიმიურად სუფთა, ≥99%,  უწყლო</t>
  </si>
  <si>
    <t>სალიცილის მჟავა ნატრიუმის მარილი 500 გრ</t>
  </si>
  <si>
    <t xml:space="preserve">სულფატების სტანდარტული ნიმუში </t>
  </si>
  <si>
    <t xml:space="preserve">1000 მგ/ლ; 1000 მლ, მატრიცა H2O </t>
  </si>
  <si>
    <t>ორთოფოსფორმჟავა 2,5ლ</t>
  </si>
  <si>
    <t>ქიმიურად  სუფთა,  &gt;85%</t>
  </si>
  <si>
    <t xml:space="preserve">ერთ ფასი ლარი დღგ-ს ჩთ </t>
  </si>
  <si>
    <t>დანართი N2 - დამხმარე მოწყობილობები</t>
  </si>
  <si>
    <t>Q04A-60890</t>
  </si>
  <si>
    <t xml:space="preserve">Q04A-30260  </t>
  </si>
  <si>
    <t xml:space="preserve"> -30° + 50° C, მეტალის კორპუსით</t>
  </si>
  <si>
    <t>შტატივის დამჭერი</t>
  </si>
  <si>
    <t>უჟანგავი ფოლადის, ორმაგი რეგულირების სამაგრი, სამაგრის ფართი-102 მმ, დაფარვის სიგანე-48 მმ, სიგრძე-172 მმ</t>
  </si>
  <si>
    <t xml:space="preserve">pH_ის ელექტროდი </t>
  </si>
  <si>
    <t>Ph_ის ელექტროდი ლამისა და ჩამდინარე წყლებისთვის. PH_ის გაზომვის დიაპაზონი _0-14; ტემპერატურის დიაპაზონი _ 0...100 °C; კომბინირებული, ერთ ელექტროდში ჩაშენებული შესადარებელი, გამზომი და თერმომეტრის მოდულებით; მემბრანის წინაღობა &lt; 250 MΩ; ელექტროდის კაბელის სიგრძე ≈ 1,2მ; შესაერთებელი დაბოლოება - BNC / RCA (Cinch); ელექტროდის შესანახი ხსნარით; ელექტროდის სიგრძე კაბელის გარეშე - 120 მმ; დიამეტრი 12მმ.</t>
  </si>
  <si>
    <t>დანართი N3 - სახარჯი მასალა</t>
  </si>
  <si>
    <t>Q05A-47608</t>
  </si>
  <si>
    <t>Q05A- 25930</t>
  </si>
  <si>
    <t>Q05A-47699</t>
  </si>
  <si>
    <t>Q05A-30492</t>
  </si>
  <si>
    <t>ერთჯერადი ხელთათმანები  (M)</t>
  </si>
  <si>
    <t>ერთჯერადი ხელთათმანები  (L)</t>
  </si>
  <si>
    <t>მემბრანული ფილტრი (d=0,2 მკმ)</t>
  </si>
  <si>
    <t>ბიოუსაფრთხოების პარკების მოსაკრავი ლენტი</t>
  </si>
  <si>
    <t>წებოვანი,ავტოკლავირებადი  ≈ 50 მ-იანი ხვეული</t>
  </si>
  <si>
    <t>მემბრანული ფილტრები (d=0,45მკმ)</t>
  </si>
  <si>
    <t xml:space="preserve">სინჯარის საცობი (ქვედა d=13 მმ, ზედა d=18მმ) </t>
  </si>
  <si>
    <t xml:space="preserve">სილიკონის ღრუბლის,  ავტოკლავირებადი 121 °C , ბაქტერიოლოგიური; </t>
  </si>
  <si>
    <t xml:space="preserve">არასტერილური,  სიგანე ≈ 90სმ, ≈ 5 მეტრიანი </t>
  </si>
  <si>
    <t>ერთჯერადი, პოლისტიროლი</t>
  </si>
  <si>
    <t>100 გრ-იანი შეფუთვა</t>
  </si>
  <si>
    <t>ტამპონიანი სინჯარები (ჩამონარეცხებისთვის)</t>
  </si>
  <si>
    <t>(ქვედა d=26მმ, ზედა d=32მმ) სილიკონის ღრუბლის,  ავტოკლავირებადი 121 °C , ბაქტერიოლოგიური;</t>
  </si>
  <si>
    <t>სტერილიზაციის ინდიკატორული ქაღალდი (121 °C)</t>
  </si>
  <si>
    <t>ორთქლით  სტერილიზაციის საკონტროლო ინდიკატორული სტრიპები 121°C-ზე. თვითწებვადი</t>
  </si>
  <si>
    <t>სტერილიზაციის ინდიკატორული ქაღალდი (126 °C)</t>
  </si>
  <si>
    <t>ორთქლით  სტერილიზაციის საკონტროლო ინდიკატორული სტრიპები 126°C-ზე. თვითწებვადი</t>
  </si>
  <si>
    <t xml:space="preserve">პასტერის პიპეტი 3 მლ </t>
  </si>
  <si>
    <t>სტერილური, ცალკეული შეფუთვით, პოლიმერული მასალის</t>
  </si>
  <si>
    <t>დიაპაზონი 5-8,დანაყოფის ფასი არაუმეტეს 0.3, 100 ცალიანი</t>
  </si>
  <si>
    <t xml:space="preserve">ერთჯერადი, სამედიცინო </t>
  </si>
  <si>
    <t>ბიოუსაფრთხოების პარკები (დიდი)</t>
  </si>
  <si>
    <t>ერთჯერადი,ავტოკლავირებადი (138  °C  ) 480 x 580 (მმ). საერთო მოცულობა 34 ლ</t>
  </si>
  <si>
    <t>შპატელი ერთჯერადი</t>
  </si>
  <si>
    <t>ხის , სტერილური,  ≈ 15*2 სმ</t>
  </si>
  <si>
    <t>პასტერის პიპეტი 1.5 მლ</t>
  </si>
  <si>
    <t>გრადუირებული, პოლიმერული მასალის</t>
  </si>
  <si>
    <t>დანართი N4 - ჭურჭელი</t>
  </si>
  <si>
    <t>Q05A-60888</t>
  </si>
  <si>
    <t>ამზომი კოლბა 100 მლ ( PMP,PMP-ს თავსახურით)</t>
  </si>
  <si>
    <t>L ≈ 250 მმ, D ≈ 5 მმ;</t>
  </si>
  <si>
    <t>გამჭვირვალე მინის, მილესილსაცობიანი  PMP საცობით , გრადუირებული, A კლასი</t>
  </si>
  <si>
    <t>პეტრის ფინჯანი (d=100მმ)</t>
  </si>
  <si>
    <t>პეტრის ფინჯანი (d=125მმ)</t>
  </si>
  <si>
    <t>სოდა-კირიანი მინის, მიხრახნილი  თავსახურით</t>
  </si>
  <si>
    <t>სპექტროფოტომეტრისათვის. გარე ზომები: 12.5 x 12.5 x 45 მმ. შიდა ზომა 10 x 10 მმ. V=3.5 მლ, ორი დაბურული წახნაგით, თავსახურით</t>
  </si>
  <si>
    <t xml:space="preserve">ერლენმეიერის კოლბა  </t>
  </si>
  <si>
    <t>500 მლ; ბოროსილიკატური მინის, ხრახნიანი სახურავით, ავტოკლავირებადი 121°C</t>
  </si>
  <si>
    <t xml:space="preserve">ერლენმეიერის კოლბა </t>
  </si>
  <si>
    <t>250 მლ; ბოროსილიკატური მინის, ხრახნიანი სახურავით, ავტოკლავირებადი 121°C</t>
  </si>
  <si>
    <t>ბოროსილიკატური გამჭირვალე მინის, d=230 მმ, 3.5 ლ-იანი, ტუჩიანი</t>
  </si>
  <si>
    <t>მინის, ოპტიკური ფენის სისქე 50 მმ. კიუვეტის კედლის სისქე ≈ 1მმ. ორი დაბურული კედლით; თავსახურით; სპექტროფოტომეტრისათვის, 420 nm სიგრძის ტალღისთვის.</t>
  </si>
  <si>
    <t>დანართი N5 - მიკრობიოლოგიური ნიადაგები და შტამები</t>
  </si>
  <si>
    <t xml:space="preserve">წყალში კოლიფორმების და E.coli აღმოსაჩენად. დეჰიდრატირებული (ტერგიტოლ 7 დანამატით)  შენახვის ვადა მინ. 2 წელი </t>
  </si>
  <si>
    <t xml:space="preserve">წყალში მიკრობთა რიცხვის აღმოსაჩენად. დეჰიდრატირებული  შენახვის ვადა მინ. 2 წელი </t>
  </si>
  <si>
    <t>გრამით შეღებვის სისტემა (ფუქსინი, ლუგოლი, გენციანვიოლეტი, გამაუფერულებელი ხსნარები)</t>
  </si>
  <si>
    <t>ინდიკატორული  ქაღალდი, 50 ცალიანი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</si>
</sst>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sz val="10"/>
      <color rgb="FF2E74B5"/>
      <name val="Sylfaen"/>
      <family val="1"/>
    </font>
    <font>
      <u/>
      <sz val="10"/>
      <color theme="10"/>
      <name val="Sylfaen"/>
      <family val="1"/>
    </font>
    <font>
      <b/>
      <sz val="10"/>
      <color indexed="8"/>
      <name val="Sylfaen"/>
      <family val="1"/>
      <charset val="204"/>
    </font>
    <font>
      <sz val="11"/>
      <name val="Sylfaen"/>
      <family val="1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sz val="9"/>
      <color rgb="FF2E74B5"/>
      <name val="Sylfaen"/>
      <family val="1"/>
    </font>
    <font>
      <u/>
      <sz val="9"/>
      <color theme="10"/>
      <name val="Sylfaen"/>
      <family val="1"/>
    </font>
    <font>
      <sz val="9"/>
      <color rgb="FF000000"/>
      <name val="Sylfaen"/>
      <family val="1"/>
    </font>
    <font>
      <sz val="9"/>
      <color rgb="FF4C4C4C"/>
      <name val="Sylfaen"/>
      <family val="1"/>
    </font>
    <font>
      <sz val="9"/>
      <color rgb="FFFF0000"/>
      <name val="Sylfae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Sylfaen"/>
      <family val="1"/>
    </font>
    <font>
      <b/>
      <sz val="10"/>
      <color indexed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50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/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1" xfId="0" applyFont="1" applyFill="1" applyBorder="1" applyAlignment="1">
      <alignment vertical="center"/>
    </xf>
    <xf numFmtId="0" fontId="7" fillId="0" borderId="1" xfId="2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3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top"/>
    </xf>
    <xf numFmtId="164" fontId="12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1" fillId="0" borderId="1" xfId="0" applyFont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12" fillId="4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2" applyFont="1" applyBorder="1"/>
    <xf numFmtId="0" fontId="12" fillId="0" borderId="1" xfId="0" applyFont="1" applyBorder="1" applyAlignment="1" applyProtection="1">
      <alignment horizontal="center" vertical="center"/>
    </xf>
    <xf numFmtId="0" fontId="14" fillId="0" borderId="1" xfId="2" applyFont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16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7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/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5" fillId="0" borderId="1" xfId="0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vertical="center" wrapText="1"/>
    </xf>
    <xf numFmtId="0" fontId="21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2"/>
  <sheetViews>
    <sheetView zoomScaleNormal="100" workbookViewId="0">
      <selection activeCell="H3" sqref="H3"/>
    </sheetView>
  </sheetViews>
  <sheetFormatPr defaultColWidth="9" defaultRowHeight="12.75" x14ac:dyDescent="0.25"/>
  <cols>
    <col min="1" max="1" width="4.7109375" style="124" customWidth="1"/>
    <col min="2" max="2" width="20.140625" style="58" customWidth="1"/>
    <col min="3" max="3" width="52.5703125" style="58" customWidth="1"/>
    <col min="4" max="4" width="55.7109375" style="58" customWidth="1"/>
    <col min="5" max="5" width="15.140625" style="58" customWidth="1"/>
    <col min="6" max="6" width="18.140625" style="123" customWidth="1"/>
    <col min="7" max="7" width="13.85546875" style="58" customWidth="1"/>
    <col min="8" max="8" width="15.140625" style="58" customWidth="1"/>
    <col min="9" max="16384" width="9" style="58"/>
  </cols>
  <sheetData>
    <row r="1" spans="1:10" ht="77.25" customHeight="1" x14ac:dyDescent="0.25">
      <c r="A1" s="57" t="s">
        <v>131</v>
      </c>
      <c r="B1" s="57"/>
      <c r="C1" s="57"/>
      <c r="D1" s="57"/>
      <c r="E1" s="57"/>
      <c r="F1" s="57"/>
    </row>
    <row r="2" spans="1:10" s="61" customFormat="1" ht="42.6" customHeight="1" x14ac:dyDescent="0.25">
      <c r="A2" s="59" t="s">
        <v>0</v>
      </c>
      <c r="B2" s="59" t="s">
        <v>130</v>
      </c>
      <c r="C2" s="59" t="s">
        <v>1</v>
      </c>
      <c r="D2" s="59" t="s">
        <v>2</v>
      </c>
      <c r="E2" s="60" t="s">
        <v>3</v>
      </c>
      <c r="F2" s="60" t="s">
        <v>4</v>
      </c>
      <c r="G2" s="125" t="s">
        <v>163</v>
      </c>
      <c r="H2" s="60" t="s">
        <v>127</v>
      </c>
      <c r="I2" s="60" t="s">
        <v>128</v>
      </c>
      <c r="J2" s="59" t="s">
        <v>129</v>
      </c>
    </row>
    <row r="3" spans="1:10" ht="18.95" customHeight="1" x14ac:dyDescent="0.25">
      <c r="A3" s="62">
        <v>1</v>
      </c>
      <c r="B3" s="63" t="s">
        <v>65</v>
      </c>
      <c r="C3" s="64" t="s">
        <v>50</v>
      </c>
      <c r="D3" s="65" t="s">
        <v>54</v>
      </c>
      <c r="E3" s="66" t="s">
        <v>5</v>
      </c>
      <c r="F3" s="67">
        <v>1</v>
      </c>
      <c r="G3" s="68"/>
      <c r="H3" s="69">
        <f>ROUND(G3*F3,2)</f>
        <v>0</v>
      </c>
      <c r="I3" s="69"/>
      <c r="J3" s="69"/>
    </row>
    <row r="4" spans="1:10" ht="18.95" customHeight="1" x14ac:dyDescent="0.25">
      <c r="A4" s="62">
        <v>2</v>
      </c>
      <c r="B4" s="70" t="s">
        <v>132</v>
      </c>
      <c r="C4" s="71" t="s">
        <v>136</v>
      </c>
      <c r="D4" s="72" t="s">
        <v>137</v>
      </c>
      <c r="E4" s="66" t="s">
        <v>5</v>
      </c>
      <c r="F4" s="73">
        <v>1</v>
      </c>
      <c r="G4" s="68"/>
      <c r="H4" s="69">
        <f t="shared" ref="H4:H29" si="0">G4*F4</f>
        <v>0</v>
      </c>
      <c r="I4" s="69"/>
      <c r="J4" s="69"/>
    </row>
    <row r="5" spans="1:10" ht="18.95" customHeight="1" x14ac:dyDescent="0.25">
      <c r="A5" s="62">
        <v>3</v>
      </c>
      <c r="B5" s="73" t="s">
        <v>133</v>
      </c>
      <c r="C5" s="71" t="s">
        <v>138</v>
      </c>
      <c r="D5" s="72" t="s">
        <v>139</v>
      </c>
      <c r="E5" s="66" t="s">
        <v>5</v>
      </c>
      <c r="F5" s="74">
        <v>1</v>
      </c>
      <c r="G5" s="68"/>
      <c r="H5" s="69">
        <f t="shared" si="0"/>
        <v>0</v>
      </c>
      <c r="I5" s="69"/>
      <c r="J5" s="69"/>
    </row>
    <row r="6" spans="1:10" ht="18.95" customHeight="1" x14ac:dyDescent="0.25">
      <c r="A6" s="62">
        <v>4</v>
      </c>
      <c r="B6" s="73" t="s">
        <v>67</v>
      </c>
      <c r="C6" s="71" t="s">
        <v>140</v>
      </c>
      <c r="D6" s="75" t="s">
        <v>39</v>
      </c>
      <c r="E6" s="67" t="s">
        <v>5</v>
      </c>
      <c r="F6" s="76">
        <v>2</v>
      </c>
      <c r="G6" s="68"/>
      <c r="H6" s="69">
        <f t="shared" si="0"/>
        <v>0</v>
      </c>
      <c r="I6" s="69"/>
      <c r="J6" s="69"/>
    </row>
    <row r="7" spans="1:10" ht="18.95" customHeight="1" x14ac:dyDescent="0.25">
      <c r="A7" s="62">
        <v>5</v>
      </c>
      <c r="B7" s="63" t="s">
        <v>68</v>
      </c>
      <c r="C7" s="77" t="s">
        <v>141</v>
      </c>
      <c r="D7" s="78" t="s">
        <v>142</v>
      </c>
      <c r="E7" s="67" t="s">
        <v>5</v>
      </c>
      <c r="F7" s="73">
        <v>1</v>
      </c>
      <c r="G7" s="68"/>
      <c r="H7" s="69">
        <f t="shared" si="0"/>
        <v>0</v>
      </c>
      <c r="I7" s="69"/>
      <c r="J7" s="69"/>
    </row>
    <row r="8" spans="1:10" ht="18.95" customHeight="1" x14ac:dyDescent="0.25">
      <c r="A8" s="62">
        <v>6</v>
      </c>
      <c r="B8" s="73" t="s">
        <v>69</v>
      </c>
      <c r="C8" s="79" t="s">
        <v>51</v>
      </c>
      <c r="D8" s="72" t="s">
        <v>143</v>
      </c>
      <c r="E8" s="67" t="s">
        <v>5</v>
      </c>
      <c r="F8" s="73">
        <v>1</v>
      </c>
      <c r="G8" s="68"/>
      <c r="H8" s="69">
        <f t="shared" si="0"/>
        <v>0</v>
      </c>
      <c r="I8" s="69"/>
      <c r="J8" s="69"/>
    </row>
    <row r="9" spans="1:10" ht="18.95" customHeight="1" x14ac:dyDescent="0.25">
      <c r="A9" s="62">
        <v>7</v>
      </c>
      <c r="B9" s="73" t="s">
        <v>70</v>
      </c>
      <c r="C9" s="71" t="s">
        <v>21</v>
      </c>
      <c r="D9" s="78" t="s">
        <v>144</v>
      </c>
      <c r="E9" s="67" t="s">
        <v>5</v>
      </c>
      <c r="F9" s="76">
        <v>1</v>
      </c>
      <c r="G9" s="68"/>
      <c r="H9" s="69">
        <f t="shared" si="0"/>
        <v>0</v>
      </c>
      <c r="I9" s="69"/>
      <c r="J9" s="69"/>
    </row>
    <row r="10" spans="1:10" ht="18.95" customHeight="1" x14ac:dyDescent="0.25">
      <c r="A10" s="62">
        <v>8</v>
      </c>
      <c r="B10" s="73" t="s">
        <v>71</v>
      </c>
      <c r="C10" s="71" t="s">
        <v>22</v>
      </c>
      <c r="D10" s="78" t="s">
        <v>144</v>
      </c>
      <c r="E10" s="67" t="s">
        <v>5</v>
      </c>
      <c r="F10" s="76">
        <v>1</v>
      </c>
      <c r="G10" s="69"/>
      <c r="H10" s="69">
        <f t="shared" si="0"/>
        <v>0</v>
      </c>
      <c r="I10" s="69"/>
      <c r="J10" s="69"/>
    </row>
    <row r="11" spans="1:10" ht="18.95" customHeight="1" x14ac:dyDescent="0.25">
      <c r="A11" s="62">
        <v>9</v>
      </c>
      <c r="B11" s="73" t="s">
        <v>72</v>
      </c>
      <c r="C11" s="71" t="s">
        <v>23</v>
      </c>
      <c r="D11" s="78" t="s">
        <v>144</v>
      </c>
      <c r="E11" s="67" t="s">
        <v>5</v>
      </c>
      <c r="F11" s="73">
        <v>1</v>
      </c>
      <c r="G11" s="69"/>
      <c r="H11" s="69">
        <f t="shared" si="0"/>
        <v>0</v>
      </c>
      <c r="I11" s="69"/>
      <c r="J11" s="69"/>
    </row>
    <row r="12" spans="1:10" ht="18.95" customHeight="1" x14ac:dyDescent="0.25">
      <c r="A12" s="62">
        <v>10</v>
      </c>
      <c r="B12" s="73" t="s">
        <v>73</v>
      </c>
      <c r="C12" s="71" t="s">
        <v>24</v>
      </c>
      <c r="D12" s="78" t="s">
        <v>144</v>
      </c>
      <c r="E12" s="67" t="s">
        <v>5</v>
      </c>
      <c r="F12" s="73">
        <v>1</v>
      </c>
      <c r="G12" s="69"/>
      <c r="H12" s="69">
        <f t="shared" si="0"/>
        <v>0</v>
      </c>
      <c r="I12" s="69"/>
      <c r="J12" s="69"/>
    </row>
    <row r="13" spans="1:10" ht="18.95" customHeight="1" x14ac:dyDescent="0.25">
      <c r="A13" s="62">
        <v>11</v>
      </c>
      <c r="B13" s="73" t="s">
        <v>74</v>
      </c>
      <c r="C13" s="71" t="s">
        <v>145</v>
      </c>
      <c r="D13" s="72" t="s">
        <v>66</v>
      </c>
      <c r="E13" s="67" t="s">
        <v>5</v>
      </c>
      <c r="F13" s="73">
        <v>1</v>
      </c>
      <c r="G13" s="69"/>
      <c r="H13" s="69">
        <f t="shared" si="0"/>
        <v>0</v>
      </c>
      <c r="I13" s="69"/>
      <c r="J13" s="69"/>
    </row>
    <row r="14" spans="1:10" ht="18.95" customHeight="1" x14ac:dyDescent="0.25">
      <c r="A14" s="62">
        <v>12</v>
      </c>
      <c r="B14" s="67" t="s">
        <v>75</v>
      </c>
      <c r="C14" s="71" t="s">
        <v>146</v>
      </c>
      <c r="D14" s="80" t="s">
        <v>147</v>
      </c>
      <c r="E14" s="67" t="s">
        <v>5</v>
      </c>
      <c r="F14" s="73">
        <v>1</v>
      </c>
      <c r="G14" s="68"/>
      <c r="H14" s="69">
        <f t="shared" si="0"/>
        <v>0</v>
      </c>
      <c r="I14" s="69"/>
      <c r="J14" s="69"/>
    </row>
    <row r="15" spans="1:10" s="83" customFormat="1" ht="31.5" customHeight="1" x14ac:dyDescent="0.25">
      <c r="A15" s="81">
        <v>13</v>
      </c>
      <c r="B15" s="74" t="s">
        <v>76</v>
      </c>
      <c r="C15" s="71" t="s">
        <v>33</v>
      </c>
      <c r="D15" s="72" t="s">
        <v>25</v>
      </c>
      <c r="E15" s="67" t="s">
        <v>5</v>
      </c>
      <c r="F15" s="73">
        <v>1</v>
      </c>
      <c r="G15" s="68"/>
      <c r="H15" s="69">
        <f t="shared" si="0"/>
        <v>0</v>
      </c>
      <c r="I15" s="82"/>
      <c r="J15" s="82"/>
    </row>
    <row r="16" spans="1:10" ht="18.95" customHeight="1" x14ac:dyDescent="0.25">
      <c r="A16" s="62">
        <v>14</v>
      </c>
      <c r="B16" s="74" t="s">
        <v>77</v>
      </c>
      <c r="C16" s="71" t="s">
        <v>26</v>
      </c>
      <c r="D16" s="72" t="s">
        <v>25</v>
      </c>
      <c r="E16" s="67" t="s">
        <v>5</v>
      </c>
      <c r="F16" s="73">
        <v>1</v>
      </c>
      <c r="G16" s="84"/>
      <c r="H16" s="69">
        <f t="shared" si="0"/>
        <v>0</v>
      </c>
      <c r="I16" s="69"/>
      <c r="J16" s="69"/>
    </row>
    <row r="17" spans="1:10" ht="18.95" customHeight="1" x14ac:dyDescent="0.25">
      <c r="A17" s="62">
        <v>15</v>
      </c>
      <c r="B17" s="73" t="s">
        <v>78</v>
      </c>
      <c r="C17" s="71" t="s">
        <v>34</v>
      </c>
      <c r="D17" s="72" t="s">
        <v>27</v>
      </c>
      <c r="E17" s="67" t="s">
        <v>5</v>
      </c>
      <c r="F17" s="73">
        <v>1</v>
      </c>
      <c r="G17" s="84"/>
      <c r="H17" s="69">
        <f t="shared" si="0"/>
        <v>0</v>
      </c>
      <c r="I17" s="69"/>
      <c r="J17" s="69"/>
    </row>
    <row r="18" spans="1:10" ht="18.95" customHeight="1" x14ac:dyDescent="0.25">
      <c r="A18" s="62">
        <v>16</v>
      </c>
      <c r="B18" s="85" t="s">
        <v>79</v>
      </c>
      <c r="C18" s="86" t="s">
        <v>28</v>
      </c>
      <c r="D18" s="72" t="s">
        <v>38</v>
      </c>
      <c r="E18" s="67" t="s">
        <v>5</v>
      </c>
      <c r="F18" s="73">
        <v>2</v>
      </c>
      <c r="G18" s="68"/>
      <c r="H18" s="69">
        <f t="shared" si="0"/>
        <v>0</v>
      </c>
      <c r="I18" s="69"/>
      <c r="J18" s="69"/>
    </row>
    <row r="19" spans="1:10" ht="18.95" customHeight="1" x14ac:dyDescent="0.25">
      <c r="A19" s="62">
        <v>17</v>
      </c>
      <c r="B19" s="73" t="s">
        <v>80</v>
      </c>
      <c r="C19" s="87" t="s">
        <v>148</v>
      </c>
      <c r="D19" s="88" t="s">
        <v>149</v>
      </c>
      <c r="E19" s="67" t="s">
        <v>5</v>
      </c>
      <c r="F19" s="73">
        <v>1</v>
      </c>
      <c r="G19" s="89"/>
      <c r="H19" s="69">
        <f t="shared" si="0"/>
        <v>0</v>
      </c>
      <c r="I19" s="69"/>
      <c r="J19" s="69"/>
    </row>
    <row r="20" spans="1:10" ht="18.95" customHeight="1" x14ac:dyDescent="0.25">
      <c r="A20" s="62">
        <v>18</v>
      </c>
      <c r="B20" s="73" t="s">
        <v>81</v>
      </c>
      <c r="C20" s="86" t="s">
        <v>29</v>
      </c>
      <c r="D20" s="78" t="s">
        <v>150</v>
      </c>
      <c r="E20" s="67" t="s">
        <v>5</v>
      </c>
      <c r="F20" s="90">
        <v>6</v>
      </c>
      <c r="G20" s="91"/>
      <c r="H20" s="69">
        <f t="shared" si="0"/>
        <v>0</v>
      </c>
      <c r="I20" s="69"/>
      <c r="J20" s="69"/>
    </row>
    <row r="21" spans="1:10" ht="18.95" customHeight="1" x14ac:dyDescent="0.25">
      <c r="A21" s="62">
        <v>19</v>
      </c>
      <c r="B21" s="63" t="s">
        <v>82</v>
      </c>
      <c r="C21" s="77" t="s">
        <v>151</v>
      </c>
      <c r="D21" s="78" t="s">
        <v>142</v>
      </c>
      <c r="E21" s="67" t="s">
        <v>5</v>
      </c>
      <c r="F21" s="73">
        <v>1</v>
      </c>
      <c r="G21" s="91"/>
      <c r="H21" s="69">
        <f t="shared" si="0"/>
        <v>0</v>
      </c>
      <c r="I21" s="69"/>
      <c r="J21" s="69"/>
    </row>
    <row r="22" spans="1:10" s="83" customFormat="1" ht="31.5" customHeight="1" x14ac:dyDescent="0.25">
      <c r="A22" s="81">
        <v>20</v>
      </c>
      <c r="B22" s="73" t="s">
        <v>83</v>
      </c>
      <c r="C22" s="77" t="s">
        <v>152</v>
      </c>
      <c r="D22" s="78" t="s">
        <v>153</v>
      </c>
      <c r="E22" s="67" t="s">
        <v>5</v>
      </c>
      <c r="F22" s="73">
        <v>1</v>
      </c>
      <c r="G22" s="68"/>
      <c r="H22" s="69">
        <f t="shared" si="0"/>
        <v>0</v>
      </c>
      <c r="I22" s="82"/>
      <c r="J22" s="82"/>
    </row>
    <row r="23" spans="1:10" ht="18.95" customHeight="1" x14ac:dyDescent="0.25">
      <c r="A23" s="62">
        <v>21</v>
      </c>
      <c r="B23" s="73" t="s">
        <v>84</v>
      </c>
      <c r="C23" s="64" t="s">
        <v>154</v>
      </c>
      <c r="D23" s="92" t="s">
        <v>155</v>
      </c>
      <c r="E23" s="67" t="s">
        <v>5</v>
      </c>
      <c r="F23" s="73">
        <v>1</v>
      </c>
      <c r="G23" s="69"/>
      <c r="H23" s="69">
        <f t="shared" si="0"/>
        <v>0</v>
      </c>
      <c r="I23" s="93"/>
      <c r="J23" s="69"/>
    </row>
    <row r="24" spans="1:10" ht="18.95" customHeight="1" x14ac:dyDescent="0.25">
      <c r="A24" s="62">
        <v>22</v>
      </c>
      <c r="B24" s="94" t="s">
        <v>85</v>
      </c>
      <c r="C24" s="64" t="s">
        <v>30</v>
      </c>
      <c r="D24" s="92" t="s">
        <v>32</v>
      </c>
      <c r="E24" s="67" t="s">
        <v>5</v>
      </c>
      <c r="F24" s="76">
        <v>4</v>
      </c>
      <c r="G24" s="68"/>
      <c r="H24" s="69">
        <f t="shared" si="0"/>
        <v>0</v>
      </c>
      <c r="I24" s="69"/>
      <c r="J24" s="69"/>
    </row>
    <row r="25" spans="1:10" ht="30.75" customHeight="1" x14ac:dyDescent="0.25">
      <c r="A25" s="62">
        <v>23</v>
      </c>
      <c r="B25" s="85" t="s">
        <v>134</v>
      </c>
      <c r="C25" s="64" t="s">
        <v>156</v>
      </c>
      <c r="D25" s="95" t="s">
        <v>157</v>
      </c>
      <c r="E25" s="67" t="s">
        <v>5</v>
      </c>
      <c r="F25" s="76">
        <v>1</v>
      </c>
      <c r="G25" s="68"/>
      <c r="H25" s="69">
        <f t="shared" si="0"/>
        <v>0</v>
      </c>
      <c r="I25" s="69"/>
      <c r="J25" s="69"/>
    </row>
    <row r="26" spans="1:10" ht="30.75" customHeight="1" x14ac:dyDescent="0.25">
      <c r="A26" s="62">
        <v>24</v>
      </c>
      <c r="B26" s="73" t="s">
        <v>86</v>
      </c>
      <c r="C26" s="64" t="s">
        <v>40</v>
      </c>
      <c r="D26" s="72" t="s">
        <v>55</v>
      </c>
      <c r="E26" s="67" t="s">
        <v>5</v>
      </c>
      <c r="F26" s="76">
        <v>1</v>
      </c>
      <c r="G26" s="68"/>
      <c r="H26" s="69">
        <f t="shared" si="0"/>
        <v>0</v>
      </c>
      <c r="I26" s="69"/>
      <c r="J26" s="69"/>
    </row>
    <row r="27" spans="1:10" ht="29.25" customHeight="1" x14ac:dyDescent="0.25">
      <c r="A27" s="62">
        <v>25</v>
      </c>
      <c r="B27" s="73" t="s">
        <v>87</v>
      </c>
      <c r="C27" s="96" t="s">
        <v>158</v>
      </c>
      <c r="D27" s="95" t="s">
        <v>27</v>
      </c>
      <c r="E27" s="67" t="s">
        <v>5</v>
      </c>
      <c r="F27" s="76">
        <v>1</v>
      </c>
      <c r="G27" s="91"/>
      <c r="H27" s="69">
        <f t="shared" si="0"/>
        <v>0</v>
      </c>
      <c r="I27" s="69"/>
      <c r="J27" s="69"/>
    </row>
    <row r="28" spans="1:10" ht="18.95" customHeight="1" x14ac:dyDescent="0.25">
      <c r="A28" s="62">
        <v>26</v>
      </c>
      <c r="B28" s="73" t="s">
        <v>135</v>
      </c>
      <c r="C28" s="64" t="s">
        <v>159</v>
      </c>
      <c r="D28" s="77" t="s">
        <v>160</v>
      </c>
      <c r="E28" s="67" t="s">
        <v>5</v>
      </c>
      <c r="F28" s="76">
        <v>2</v>
      </c>
      <c r="G28" s="84"/>
      <c r="H28" s="69">
        <f t="shared" si="0"/>
        <v>0</v>
      </c>
      <c r="I28" s="69"/>
      <c r="J28" s="69"/>
    </row>
    <row r="29" spans="1:10" ht="24" customHeight="1" x14ac:dyDescent="0.25">
      <c r="A29" s="62">
        <v>27</v>
      </c>
      <c r="B29" s="67" t="s">
        <v>88</v>
      </c>
      <c r="C29" s="97" t="s">
        <v>161</v>
      </c>
      <c r="D29" s="88" t="s">
        <v>162</v>
      </c>
      <c r="E29" s="67" t="s">
        <v>5</v>
      </c>
      <c r="F29" s="76">
        <v>1</v>
      </c>
      <c r="G29" s="89"/>
      <c r="H29" s="69">
        <f t="shared" si="0"/>
        <v>0</v>
      </c>
      <c r="I29" s="69"/>
      <c r="J29" s="69"/>
    </row>
    <row r="30" spans="1:10" ht="23.25" customHeight="1" x14ac:dyDescent="0.25">
      <c r="A30" s="62"/>
      <c r="B30" s="98"/>
      <c r="C30" s="77"/>
      <c r="D30" s="88"/>
      <c r="E30" s="99"/>
      <c r="F30" s="74"/>
      <c r="G30" s="98"/>
      <c r="H30" s="98">
        <f>SUM(H3:H29)</f>
        <v>0</v>
      </c>
      <c r="I30" s="98"/>
      <c r="J30" s="98"/>
    </row>
    <row r="31" spans="1:10" x14ac:dyDescent="0.25">
      <c r="A31" s="100"/>
      <c r="B31" s="101"/>
      <c r="C31" s="102"/>
      <c r="D31" s="103"/>
      <c r="E31" s="104"/>
      <c r="F31" s="105"/>
      <c r="G31" s="106"/>
      <c r="H31" s="106"/>
      <c r="I31" s="106"/>
      <c r="J31" s="106"/>
    </row>
    <row r="32" spans="1:10" ht="15.75" customHeight="1" x14ac:dyDescent="0.25">
      <c r="A32" s="100"/>
      <c r="B32" s="107"/>
      <c r="C32" s="102"/>
      <c r="D32" s="103"/>
      <c r="E32" s="104"/>
      <c r="F32" s="105"/>
      <c r="G32" s="106"/>
      <c r="H32" s="106"/>
      <c r="I32" s="106"/>
      <c r="J32" s="106"/>
    </row>
    <row r="33" spans="1:10" x14ac:dyDescent="0.25">
      <c r="A33" s="100"/>
      <c r="B33" s="101"/>
      <c r="C33" s="102"/>
      <c r="D33" s="103"/>
      <c r="E33" s="104"/>
      <c r="F33" s="105"/>
      <c r="G33" s="106"/>
      <c r="H33" s="106"/>
      <c r="I33" s="106"/>
      <c r="J33" s="106"/>
    </row>
    <row r="34" spans="1:10" x14ac:dyDescent="0.25">
      <c r="A34" s="100"/>
      <c r="B34" s="101"/>
      <c r="C34" s="102"/>
      <c r="D34" s="103"/>
      <c r="E34" s="104"/>
      <c r="F34" s="105"/>
      <c r="G34" s="106"/>
      <c r="H34" s="106"/>
      <c r="I34" s="106"/>
      <c r="J34" s="106"/>
    </row>
    <row r="35" spans="1:10" x14ac:dyDescent="0.25">
      <c r="A35" s="100"/>
      <c r="B35" s="101"/>
      <c r="C35" s="102"/>
      <c r="D35" s="103"/>
      <c r="E35" s="104"/>
      <c r="F35" s="105"/>
      <c r="G35" s="106"/>
      <c r="H35" s="106"/>
      <c r="I35" s="106"/>
      <c r="J35" s="106"/>
    </row>
    <row r="36" spans="1:10" x14ac:dyDescent="0.25">
      <c r="A36" s="100"/>
      <c r="B36" s="101"/>
      <c r="C36" s="102"/>
      <c r="D36" s="101"/>
      <c r="E36" s="104"/>
      <c r="F36" s="105"/>
      <c r="G36" s="106"/>
      <c r="H36" s="106"/>
      <c r="I36" s="106"/>
      <c r="J36" s="106"/>
    </row>
    <row r="37" spans="1:10" x14ac:dyDescent="0.25">
      <c r="A37" s="100"/>
      <c r="B37" s="103"/>
      <c r="C37" s="102"/>
      <c r="D37" s="108"/>
      <c r="E37" s="104"/>
      <c r="F37" s="105"/>
      <c r="G37" s="106"/>
      <c r="H37" s="106"/>
      <c r="I37" s="106"/>
      <c r="J37" s="106"/>
    </row>
    <row r="38" spans="1:10" x14ac:dyDescent="0.25">
      <c r="A38" s="100"/>
      <c r="B38" s="101"/>
      <c r="C38" s="102"/>
      <c r="D38" s="109"/>
      <c r="E38" s="104"/>
      <c r="F38" s="105"/>
      <c r="G38" s="106"/>
      <c r="H38" s="106"/>
      <c r="I38" s="106"/>
      <c r="J38" s="106"/>
    </row>
    <row r="39" spans="1:10" x14ac:dyDescent="0.25">
      <c r="A39" s="100"/>
      <c r="B39" s="107"/>
      <c r="C39" s="102"/>
      <c r="D39" s="110"/>
      <c r="E39" s="104"/>
      <c r="F39" s="105"/>
      <c r="G39" s="106"/>
      <c r="H39" s="106"/>
      <c r="I39" s="106"/>
      <c r="J39" s="106"/>
    </row>
    <row r="40" spans="1:10" x14ac:dyDescent="0.25">
      <c r="A40" s="100"/>
      <c r="B40" s="107"/>
      <c r="C40" s="102"/>
      <c r="D40" s="111"/>
      <c r="E40" s="104"/>
      <c r="F40" s="105"/>
      <c r="G40" s="106"/>
      <c r="H40" s="106"/>
      <c r="I40" s="106"/>
      <c r="J40" s="106"/>
    </row>
    <row r="41" spans="1:10" x14ac:dyDescent="0.25">
      <c r="A41" s="100"/>
      <c r="B41" s="112"/>
      <c r="C41" s="113"/>
      <c r="D41" s="111"/>
      <c r="E41" s="104"/>
      <c r="F41" s="105"/>
      <c r="G41" s="106"/>
      <c r="H41" s="106"/>
      <c r="I41" s="106"/>
      <c r="J41" s="106"/>
    </row>
    <row r="42" spans="1:10" x14ac:dyDescent="0.25">
      <c r="A42" s="100"/>
      <c r="B42" s="101"/>
      <c r="C42" s="102"/>
      <c r="D42" s="111"/>
      <c r="E42" s="104"/>
      <c r="F42" s="105"/>
      <c r="G42" s="106"/>
      <c r="H42" s="106"/>
      <c r="I42" s="106"/>
      <c r="J42" s="106"/>
    </row>
    <row r="43" spans="1:10" x14ac:dyDescent="0.25">
      <c r="A43" s="100"/>
      <c r="B43" s="101"/>
      <c r="C43" s="102"/>
      <c r="D43" s="111"/>
      <c r="E43" s="104"/>
      <c r="F43" s="105"/>
      <c r="G43" s="106"/>
      <c r="H43" s="106"/>
      <c r="I43" s="106"/>
      <c r="J43" s="106"/>
    </row>
    <row r="44" spans="1:10" ht="15.75" customHeight="1" x14ac:dyDescent="0.25">
      <c r="A44" s="100"/>
      <c r="B44" s="101"/>
      <c r="C44" s="102"/>
      <c r="D44" s="111"/>
      <c r="E44" s="104"/>
      <c r="F44" s="105"/>
      <c r="G44" s="106"/>
      <c r="H44" s="106"/>
      <c r="I44" s="106"/>
      <c r="J44" s="106"/>
    </row>
    <row r="45" spans="1:10" x14ac:dyDescent="0.25">
      <c r="A45" s="100"/>
      <c r="B45" s="101"/>
      <c r="C45" s="102"/>
      <c r="D45" s="111"/>
      <c r="E45" s="104"/>
      <c r="F45" s="105"/>
      <c r="G45" s="106"/>
      <c r="H45" s="106"/>
      <c r="I45" s="106"/>
      <c r="J45" s="106"/>
    </row>
    <row r="46" spans="1:10" x14ac:dyDescent="0.25">
      <c r="A46" s="100"/>
      <c r="B46" s="101"/>
      <c r="C46" s="103"/>
      <c r="D46" s="111"/>
      <c r="E46" s="104"/>
      <c r="F46" s="105"/>
      <c r="G46" s="106"/>
      <c r="H46" s="106"/>
      <c r="I46" s="106"/>
      <c r="J46" s="106"/>
    </row>
    <row r="47" spans="1:10" x14ac:dyDescent="0.25">
      <c r="A47" s="100"/>
      <c r="B47" s="101"/>
      <c r="C47" s="114"/>
      <c r="D47" s="109"/>
      <c r="E47" s="104"/>
      <c r="F47" s="105"/>
      <c r="G47" s="106"/>
      <c r="H47" s="106"/>
      <c r="I47" s="106"/>
      <c r="J47" s="106"/>
    </row>
    <row r="48" spans="1:10" x14ac:dyDescent="0.25">
      <c r="A48" s="100"/>
      <c r="B48" s="101"/>
      <c r="C48" s="114"/>
      <c r="D48" s="109"/>
      <c r="E48" s="104"/>
      <c r="F48" s="105"/>
      <c r="G48" s="106"/>
      <c r="H48" s="106"/>
      <c r="I48" s="106"/>
      <c r="J48" s="106"/>
    </row>
    <row r="49" spans="1:10" x14ac:dyDescent="0.25">
      <c r="A49" s="100"/>
      <c r="B49" s="101"/>
      <c r="C49" s="114"/>
      <c r="D49" s="109"/>
      <c r="E49" s="104"/>
      <c r="F49" s="105"/>
      <c r="G49" s="106"/>
      <c r="H49" s="106"/>
      <c r="I49" s="106"/>
      <c r="J49" s="106"/>
    </row>
    <row r="50" spans="1:10" x14ac:dyDescent="0.25">
      <c r="A50" s="100"/>
      <c r="B50" s="101"/>
      <c r="C50" s="115"/>
      <c r="D50" s="109"/>
      <c r="E50" s="104"/>
      <c r="F50" s="105"/>
      <c r="G50" s="106"/>
      <c r="H50" s="106"/>
      <c r="I50" s="106"/>
      <c r="J50" s="106"/>
    </row>
    <row r="51" spans="1:10" x14ac:dyDescent="0.25">
      <c r="A51" s="100"/>
      <c r="B51" s="101"/>
      <c r="C51" s="115"/>
      <c r="D51" s="109"/>
      <c r="E51" s="104"/>
      <c r="F51" s="105"/>
      <c r="G51" s="106"/>
      <c r="H51" s="106"/>
      <c r="I51" s="106"/>
      <c r="J51" s="106"/>
    </row>
    <row r="52" spans="1:10" x14ac:dyDescent="0.25">
      <c r="A52" s="100"/>
      <c r="B52" s="101"/>
      <c r="C52" s="116"/>
      <c r="D52" s="109"/>
      <c r="E52" s="104"/>
      <c r="F52" s="105"/>
      <c r="G52" s="106"/>
      <c r="H52" s="106"/>
      <c r="I52" s="106"/>
      <c r="J52" s="106"/>
    </row>
    <row r="53" spans="1:10" x14ac:dyDescent="0.25">
      <c r="A53" s="100"/>
      <c r="B53" s="117"/>
      <c r="C53" s="118"/>
      <c r="D53" s="119"/>
      <c r="E53" s="104"/>
      <c r="F53" s="105"/>
      <c r="G53" s="106"/>
      <c r="H53" s="106"/>
      <c r="I53" s="106"/>
      <c r="J53" s="106"/>
    </row>
    <row r="54" spans="1:10" x14ac:dyDescent="0.25">
      <c r="A54" s="100"/>
      <c r="B54" s="117"/>
      <c r="C54" s="120"/>
      <c r="D54" s="101"/>
      <c r="E54" s="104"/>
      <c r="F54" s="105"/>
      <c r="G54" s="106"/>
      <c r="H54" s="106"/>
      <c r="I54" s="106"/>
      <c r="J54" s="106"/>
    </row>
    <row r="55" spans="1:10" x14ac:dyDescent="0.25">
      <c r="A55" s="100"/>
      <c r="B55" s="101"/>
      <c r="C55" s="120"/>
      <c r="D55" s="101"/>
      <c r="E55" s="104"/>
      <c r="F55" s="105"/>
      <c r="G55" s="106"/>
      <c r="H55" s="106"/>
      <c r="I55" s="106"/>
      <c r="J55" s="106"/>
    </row>
    <row r="56" spans="1:10" x14ac:dyDescent="0.25">
      <c r="A56" s="100"/>
      <c r="B56" s="101"/>
      <c r="C56" s="101"/>
      <c r="D56" s="101"/>
      <c r="E56" s="101"/>
      <c r="F56" s="121"/>
      <c r="G56" s="106"/>
      <c r="H56" s="106"/>
      <c r="I56" s="106"/>
      <c r="J56" s="106"/>
    </row>
    <row r="57" spans="1:10" x14ac:dyDescent="0.25">
      <c r="A57" s="100"/>
      <c r="B57" s="101"/>
      <c r="C57" s="101"/>
      <c r="D57" s="101"/>
      <c r="E57" s="101"/>
      <c r="F57" s="121"/>
      <c r="G57" s="106"/>
      <c r="H57" s="106"/>
      <c r="I57" s="106"/>
      <c r="J57" s="106"/>
    </row>
    <row r="58" spans="1:10" x14ac:dyDescent="0.25">
      <c r="A58" s="100"/>
      <c r="B58" s="101"/>
      <c r="C58" s="101"/>
      <c r="D58" s="101"/>
      <c r="E58" s="101"/>
      <c r="F58" s="121"/>
      <c r="G58" s="106"/>
      <c r="H58" s="106"/>
      <c r="I58" s="106"/>
      <c r="J58" s="106"/>
    </row>
    <row r="59" spans="1:10" x14ac:dyDescent="0.25">
      <c r="A59" s="100"/>
      <c r="B59" s="101"/>
      <c r="C59" s="101"/>
      <c r="D59" s="101"/>
      <c r="E59" s="101"/>
      <c r="F59" s="121"/>
      <c r="G59" s="106"/>
      <c r="H59" s="106"/>
      <c r="I59" s="106"/>
      <c r="J59" s="106"/>
    </row>
    <row r="60" spans="1:10" x14ac:dyDescent="0.25">
      <c r="A60" s="100"/>
      <c r="B60" s="101"/>
      <c r="C60" s="101"/>
      <c r="D60" s="101"/>
      <c r="E60" s="101"/>
      <c r="F60" s="121"/>
      <c r="G60" s="106"/>
      <c r="H60" s="106"/>
      <c r="I60" s="106"/>
      <c r="J60" s="106"/>
    </row>
    <row r="61" spans="1:10" x14ac:dyDescent="0.25">
      <c r="A61" s="100"/>
      <c r="B61" s="101"/>
      <c r="C61" s="101"/>
      <c r="D61" s="101"/>
      <c r="E61" s="101"/>
      <c r="F61" s="121"/>
      <c r="G61" s="106"/>
      <c r="H61" s="106"/>
      <c r="I61" s="106"/>
      <c r="J61" s="106"/>
    </row>
    <row r="62" spans="1:10" x14ac:dyDescent="0.25">
      <c r="A62" s="100"/>
      <c r="B62" s="101"/>
      <c r="C62" s="101"/>
      <c r="D62" s="101"/>
      <c r="E62" s="101"/>
      <c r="F62" s="121"/>
      <c r="G62" s="106"/>
      <c r="H62" s="106"/>
      <c r="I62" s="106"/>
      <c r="J62" s="106"/>
    </row>
    <row r="63" spans="1:10" x14ac:dyDescent="0.25">
      <c r="A63" s="100"/>
      <c r="B63" s="101"/>
      <c r="C63" s="101"/>
      <c r="D63" s="101"/>
      <c r="E63" s="101"/>
      <c r="F63" s="121"/>
      <c r="G63" s="106"/>
      <c r="H63" s="106"/>
      <c r="I63" s="106"/>
      <c r="J63" s="106"/>
    </row>
    <row r="64" spans="1:10" x14ac:dyDescent="0.25">
      <c r="A64" s="100"/>
      <c r="B64" s="101"/>
      <c r="C64" s="101"/>
      <c r="D64" s="101"/>
      <c r="E64" s="101"/>
      <c r="F64" s="121"/>
      <c r="G64" s="106"/>
      <c r="H64" s="106"/>
      <c r="I64" s="106"/>
      <c r="J64" s="106"/>
    </row>
    <row r="65" spans="1:10" x14ac:dyDescent="0.25">
      <c r="A65" s="100"/>
      <c r="B65" s="101"/>
      <c r="C65" s="101"/>
      <c r="D65" s="101"/>
      <c r="E65" s="101"/>
      <c r="F65" s="121"/>
      <c r="G65" s="106"/>
      <c r="H65" s="106"/>
      <c r="I65" s="106"/>
      <c r="J65" s="106"/>
    </row>
    <row r="66" spans="1:10" x14ac:dyDescent="0.25">
      <c r="A66" s="100"/>
      <c r="B66" s="101"/>
      <c r="C66" s="101"/>
      <c r="D66" s="101"/>
      <c r="E66" s="101"/>
      <c r="F66" s="121"/>
      <c r="G66" s="106"/>
      <c r="H66" s="106"/>
      <c r="I66" s="106"/>
      <c r="J66" s="106"/>
    </row>
    <row r="67" spans="1:10" x14ac:dyDescent="0.25">
      <c r="A67" s="100"/>
      <c r="B67" s="101"/>
      <c r="C67" s="101"/>
      <c r="D67" s="101"/>
      <c r="E67" s="101"/>
      <c r="F67" s="121"/>
      <c r="G67" s="106"/>
      <c r="H67" s="106"/>
      <c r="I67" s="106"/>
      <c r="J67" s="106"/>
    </row>
    <row r="68" spans="1:10" x14ac:dyDescent="0.25">
      <c r="A68" s="100"/>
      <c r="B68" s="101"/>
      <c r="C68" s="101"/>
      <c r="D68" s="101"/>
      <c r="E68" s="101"/>
      <c r="F68" s="121"/>
      <c r="G68" s="106"/>
      <c r="H68" s="106"/>
      <c r="I68" s="106"/>
      <c r="J68" s="106"/>
    </row>
    <row r="69" spans="1:10" x14ac:dyDescent="0.25">
      <c r="A69" s="100"/>
      <c r="B69" s="106"/>
      <c r="C69" s="101"/>
      <c r="D69" s="101"/>
      <c r="E69" s="101"/>
      <c r="F69" s="121"/>
      <c r="G69" s="106"/>
      <c r="H69" s="106"/>
      <c r="I69" s="106"/>
      <c r="J69" s="106"/>
    </row>
    <row r="70" spans="1:10" x14ac:dyDescent="0.25">
      <c r="A70" s="100"/>
      <c r="B70" s="106"/>
      <c r="C70" s="106"/>
      <c r="D70" s="106"/>
      <c r="E70" s="106"/>
      <c r="F70" s="122"/>
      <c r="G70" s="106"/>
      <c r="H70" s="106"/>
      <c r="I70" s="106"/>
      <c r="J70" s="106"/>
    </row>
    <row r="71" spans="1:10" x14ac:dyDescent="0.25">
      <c r="A71" s="100"/>
    </row>
    <row r="72" spans="1:10" x14ac:dyDescent="0.25">
      <c r="A72" s="100"/>
    </row>
  </sheetData>
  <protectedRanges>
    <protectedRange sqref="D30" name="Range1_1"/>
    <protectedRange sqref="D38" name="Range1_1_1"/>
    <protectedRange sqref="D39" name="Range1_1_2"/>
    <protectedRange sqref="B37" name="Range1_1_3"/>
    <protectedRange sqref="D6" name="Range1_3"/>
    <protectedRange sqref="D5" name="Range1_2_1"/>
    <protectedRange sqref="D29" name="Range1_1_6_1"/>
    <protectedRange sqref="D4" name="Range1_5"/>
  </protectedRanges>
  <mergeCells count="1">
    <mergeCell ref="A1:F1"/>
  </mergeCells>
  <pageMargins left="0.7" right="0.7" top="0.75" bottom="0.75" header="0.3" footer="0.3"/>
  <pageSetup scale="56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workbookViewId="0">
      <selection activeCell="H3" sqref="H3"/>
    </sheetView>
  </sheetViews>
  <sheetFormatPr defaultColWidth="8.7109375" defaultRowHeight="15" x14ac:dyDescent="0.3"/>
  <cols>
    <col min="1" max="1" width="5.7109375" style="38" customWidth="1"/>
    <col min="2" max="2" width="15.5703125" style="35" customWidth="1"/>
    <col min="3" max="3" width="41.85546875" style="2" customWidth="1"/>
    <col min="4" max="4" width="36" style="37" customWidth="1"/>
    <col min="5" max="5" width="13.7109375" style="2" customWidth="1"/>
    <col min="6" max="6" width="12.28515625" style="2" customWidth="1"/>
    <col min="7" max="7" width="13.85546875" style="36" customWidth="1"/>
    <col min="8" max="8" width="15.140625" style="2" customWidth="1"/>
    <col min="9" max="9" width="16.7109375" style="2" customWidth="1"/>
    <col min="10" max="10" width="12.28515625" style="2" customWidth="1"/>
    <col min="11" max="16384" width="8.7109375" style="2"/>
  </cols>
  <sheetData>
    <row r="1" spans="1:10" ht="90" customHeight="1" thickBot="1" x14ac:dyDescent="0.35">
      <c r="A1" s="45" t="s">
        <v>164</v>
      </c>
      <c r="B1" s="45"/>
      <c r="C1" s="45"/>
      <c r="D1" s="45"/>
      <c r="E1" s="45"/>
      <c r="F1" s="45"/>
    </row>
    <row r="2" spans="1:10" s="130" customFormat="1" ht="42.6" customHeight="1" x14ac:dyDescent="0.3">
      <c r="A2" s="127" t="s">
        <v>0</v>
      </c>
      <c r="B2" s="128" t="s">
        <v>130</v>
      </c>
      <c r="C2" s="128" t="s">
        <v>1</v>
      </c>
      <c r="D2" s="127" t="s">
        <v>2</v>
      </c>
      <c r="E2" s="129" t="s">
        <v>41</v>
      </c>
      <c r="F2" s="129" t="s">
        <v>4</v>
      </c>
      <c r="G2" s="125" t="s">
        <v>163</v>
      </c>
      <c r="H2" s="129" t="s">
        <v>127</v>
      </c>
      <c r="I2" s="129" t="s">
        <v>128</v>
      </c>
      <c r="J2" s="128" t="s">
        <v>129</v>
      </c>
    </row>
    <row r="3" spans="1:10" ht="33.6" customHeight="1" x14ac:dyDescent="0.3">
      <c r="A3" s="3">
        <v>1</v>
      </c>
      <c r="B3" s="6" t="s">
        <v>89</v>
      </c>
      <c r="C3" s="12" t="s">
        <v>57</v>
      </c>
      <c r="D3" s="131" t="s">
        <v>42</v>
      </c>
      <c r="E3" s="132" t="s">
        <v>5</v>
      </c>
      <c r="F3" s="133">
        <v>1</v>
      </c>
      <c r="G3" s="40"/>
      <c r="H3" s="9">
        <f>ROUND(G3*F3,2)</f>
        <v>0</v>
      </c>
      <c r="I3" s="9"/>
      <c r="J3" s="9"/>
    </row>
    <row r="4" spans="1:10" ht="33.6" customHeight="1" x14ac:dyDescent="0.3">
      <c r="A4" s="3">
        <v>2</v>
      </c>
      <c r="B4" s="6" t="s">
        <v>165</v>
      </c>
      <c r="C4" s="12" t="s">
        <v>56</v>
      </c>
      <c r="D4" s="131" t="s">
        <v>167</v>
      </c>
      <c r="E4" s="132" t="s">
        <v>5</v>
      </c>
      <c r="F4" s="133">
        <v>2</v>
      </c>
      <c r="G4" s="40"/>
      <c r="H4" s="9">
        <f t="shared" ref="H4:H6" si="0">ROUND(G4*F4,2)</f>
        <v>0</v>
      </c>
      <c r="I4" s="9"/>
      <c r="J4" s="9"/>
    </row>
    <row r="5" spans="1:10" ht="60" x14ac:dyDescent="0.3">
      <c r="A5" s="3">
        <v>3</v>
      </c>
      <c r="B5" s="6"/>
      <c r="C5" s="12" t="s">
        <v>168</v>
      </c>
      <c r="D5" s="134" t="s">
        <v>169</v>
      </c>
      <c r="E5" s="132" t="s">
        <v>5</v>
      </c>
      <c r="F5" s="133">
        <v>3</v>
      </c>
      <c r="G5" s="40"/>
      <c r="H5" s="9">
        <f t="shared" si="0"/>
        <v>0</v>
      </c>
      <c r="I5" s="9"/>
      <c r="J5" s="9"/>
    </row>
    <row r="6" spans="1:10" ht="210" x14ac:dyDescent="0.3">
      <c r="A6" s="3">
        <v>4</v>
      </c>
      <c r="B6" s="6" t="s">
        <v>166</v>
      </c>
      <c r="C6" s="12" t="s">
        <v>170</v>
      </c>
      <c r="D6" s="134" t="s">
        <v>171</v>
      </c>
      <c r="E6" s="132" t="s">
        <v>5</v>
      </c>
      <c r="F6" s="133">
        <v>1</v>
      </c>
      <c r="G6" s="40"/>
      <c r="H6" s="9">
        <f t="shared" si="0"/>
        <v>0</v>
      </c>
      <c r="I6" s="9"/>
      <c r="J6" s="9"/>
    </row>
    <row r="7" spans="1:10" x14ac:dyDescent="0.3">
      <c r="A7" s="4"/>
      <c r="B7" s="7"/>
      <c r="C7" s="9"/>
      <c r="D7" s="5"/>
      <c r="E7" s="9"/>
      <c r="F7" s="9"/>
      <c r="G7" s="13"/>
      <c r="H7" s="9">
        <f>SUM(H3:H6)</f>
        <v>0</v>
      </c>
      <c r="I7" s="9"/>
      <c r="J7" s="9"/>
    </row>
  </sheetData>
  <mergeCells count="1">
    <mergeCell ref="A1:F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workbookViewId="0">
      <selection activeCell="H3" sqref="H3"/>
    </sheetView>
  </sheetViews>
  <sheetFormatPr defaultColWidth="8.7109375" defaultRowHeight="15" x14ac:dyDescent="0.3"/>
  <cols>
    <col min="1" max="1" width="5.7109375" style="34" customWidth="1"/>
    <col min="2" max="2" width="20.85546875" style="17" customWidth="1"/>
    <col min="3" max="3" width="52.5703125" style="17" customWidth="1"/>
    <col min="4" max="4" width="72.140625" style="17" customWidth="1"/>
    <col min="5" max="5" width="13.85546875" style="17" customWidth="1"/>
    <col min="6" max="6" width="12.7109375" style="17" customWidth="1"/>
    <col min="7" max="7" width="13.85546875" style="17" customWidth="1"/>
    <col min="8" max="8" width="15.140625" style="17" customWidth="1"/>
    <col min="9" max="9" width="17.85546875" style="17" customWidth="1"/>
    <col min="10" max="10" width="15.5703125" style="17" customWidth="1"/>
    <col min="11" max="16384" width="8.7109375" style="17"/>
  </cols>
  <sheetData>
    <row r="1" spans="1:11" s="31" customFormat="1" ht="63" customHeight="1" x14ac:dyDescent="0.3">
      <c r="A1" s="46" t="s">
        <v>172</v>
      </c>
      <c r="B1" s="46"/>
      <c r="C1" s="46"/>
      <c r="D1" s="46"/>
      <c r="E1" s="46"/>
      <c r="F1" s="46"/>
    </row>
    <row r="2" spans="1:11" s="44" customFormat="1" ht="42.6" customHeight="1" thickBot="1" x14ac:dyDescent="0.35">
      <c r="A2" s="41" t="s">
        <v>0</v>
      </c>
      <c r="B2" s="42" t="s">
        <v>130</v>
      </c>
      <c r="C2" s="41" t="s">
        <v>1</v>
      </c>
      <c r="D2" s="41" t="s">
        <v>2</v>
      </c>
      <c r="E2" s="43" t="s">
        <v>41</v>
      </c>
      <c r="F2" s="43" t="s">
        <v>43</v>
      </c>
      <c r="G2" s="125" t="s">
        <v>163</v>
      </c>
      <c r="H2" s="43" t="s">
        <v>127</v>
      </c>
      <c r="I2" s="43" t="s">
        <v>128</v>
      </c>
      <c r="J2" s="41" t="s">
        <v>129</v>
      </c>
    </row>
    <row r="3" spans="1:11" ht="20.100000000000001" customHeight="1" x14ac:dyDescent="0.3">
      <c r="A3" s="21">
        <v>1</v>
      </c>
      <c r="B3" s="50" t="s">
        <v>90</v>
      </c>
      <c r="C3" s="126" t="s">
        <v>177</v>
      </c>
      <c r="D3" s="135" t="s">
        <v>14</v>
      </c>
      <c r="E3" s="136" t="s">
        <v>5</v>
      </c>
      <c r="F3" s="137">
        <v>4</v>
      </c>
      <c r="G3" s="39"/>
      <c r="H3" s="9">
        <f>ROUND(G3*F3,2)</f>
        <v>0</v>
      </c>
      <c r="I3" s="20"/>
      <c r="J3" s="20"/>
    </row>
    <row r="4" spans="1:11" ht="20.100000000000001" customHeight="1" x14ac:dyDescent="0.3">
      <c r="A4" s="22">
        <v>2</v>
      </c>
      <c r="B4" s="50" t="s">
        <v>91</v>
      </c>
      <c r="C4" s="126" t="s">
        <v>178</v>
      </c>
      <c r="D4" s="138" t="s">
        <v>15</v>
      </c>
      <c r="E4" s="136" t="s">
        <v>5</v>
      </c>
      <c r="F4" s="50">
        <v>4</v>
      </c>
      <c r="G4" s="39"/>
      <c r="H4" s="9">
        <f t="shared" ref="H4:H26" si="0">ROUND(G4*F4,2)</f>
        <v>0</v>
      </c>
      <c r="I4" s="20"/>
      <c r="J4" s="20"/>
      <c r="K4" s="17" t="s">
        <v>31</v>
      </c>
    </row>
    <row r="5" spans="1:11" ht="27" customHeight="1" x14ac:dyDescent="0.3">
      <c r="A5" s="21">
        <v>3</v>
      </c>
      <c r="B5" s="50" t="s">
        <v>92</v>
      </c>
      <c r="C5" s="126" t="s">
        <v>179</v>
      </c>
      <c r="D5" s="51" t="s">
        <v>126</v>
      </c>
      <c r="E5" s="50" t="s">
        <v>5</v>
      </c>
      <c r="F5" s="50">
        <v>1</v>
      </c>
      <c r="G5" s="39"/>
      <c r="H5" s="9">
        <f t="shared" si="0"/>
        <v>0</v>
      </c>
      <c r="I5" s="20"/>
      <c r="J5" s="20"/>
    </row>
    <row r="6" spans="1:11" ht="30.75" customHeight="1" x14ac:dyDescent="0.3">
      <c r="A6" s="22">
        <v>4</v>
      </c>
      <c r="B6" s="50" t="s">
        <v>93</v>
      </c>
      <c r="C6" s="126" t="s">
        <v>17</v>
      </c>
      <c r="D6" s="54" t="s">
        <v>58</v>
      </c>
      <c r="E6" s="50" t="s">
        <v>5</v>
      </c>
      <c r="F6" s="50">
        <v>1</v>
      </c>
      <c r="G6" s="39"/>
      <c r="H6" s="9">
        <f t="shared" si="0"/>
        <v>0</v>
      </c>
      <c r="I6" s="20"/>
      <c r="J6" s="20"/>
    </row>
    <row r="7" spans="1:11" s="32" customFormat="1" ht="30" customHeight="1" x14ac:dyDescent="0.3">
      <c r="A7" s="21">
        <v>5</v>
      </c>
      <c r="B7" s="50" t="s">
        <v>173</v>
      </c>
      <c r="C7" s="126" t="s">
        <v>180</v>
      </c>
      <c r="D7" s="126" t="s">
        <v>181</v>
      </c>
      <c r="E7" s="50" t="s">
        <v>5</v>
      </c>
      <c r="F7" s="50">
        <v>1</v>
      </c>
      <c r="G7" s="39"/>
      <c r="H7" s="9">
        <f t="shared" si="0"/>
        <v>0</v>
      </c>
      <c r="I7" s="23"/>
      <c r="J7" s="23"/>
    </row>
    <row r="8" spans="1:11" ht="23.25" customHeight="1" x14ac:dyDescent="0.3">
      <c r="A8" s="22">
        <v>6</v>
      </c>
      <c r="B8" s="50" t="s">
        <v>94</v>
      </c>
      <c r="C8" s="126" t="s">
        <v>182</v>
      </c>
      <c r="D8" s="54" t="s">
        <v>49</v>
      </c>
      <c r="E8" s="50" t="s">
        <v>5</v>
      </c>
      <c r="F8" s="50">
        <v>4500</v>
      </c>
      <c r="G8" s="39"/>
      <c r="H8" s="9">
        <f t="shared" si="0"/>
        <v>0</v>
      </c>
      <c r="I8" s="20"/>
      <c r="J8" s="20"/>
    </row>
    <row r="9" spans="1:11" ht="48" customHeight="1" x14ac:dyDescent="0.3">
      <c r="A9" s="21">
        <v>7</v>
      </c>
      <c r="B9" s="50" t="s">
        <v>95</v>
      </c>
      <c r="C9" s="126" t="s">
        <v>183</v>
      </c>
      <c r="D9" s="54" t="s">
        <v>184</v>
      </c>
      <c r="E9" s="50" t="s">
        <v>5</v>
      </c>
      <c r="F9" s="50">
        <v>30</v>
      </c>
      <c r="G9" s="39"/>
      <c r="H9" s="9">
        <f t="shared" si="0"/>
        <v>0</v>
      </c>
      <c r="I9" s="20"/>
      <c r="J9" s="20"/>
    </row>
    <row r="10" spans="1:11" ht="39" customHeight="1" x14ac:dyDescent="0.3">
      <c r="A10" s="21">
        <v>8</v>
      </c>
      <c r="B10" s="50" t="s">
        <v>96</v>
      </c>
      <c r="C10" s="126" t="s">
        <v>36</v>
      </c>
      <c r="D10" s="126" t="s">
        <v>35</v>
      </c>
      <c r="E10" s="50" t="s">
        <v>5</v>
      </c>
      <c r="F10" s="50">
        <v>1</v>
      </c>
      <c r="G10" s="39"/>
      <c r="H10" s="9">
        <f t="shared" si="0"/>
        <v>0</v>
      </c>
      <c r="I10" s="20"/>
      <c r="J10" s="20"/>
    </row>
    <row r="11" spans="1:11" ht="33" customHeight="1" x14ac:dyDescent="0.3">
      <c r="A11" s="21">
        <v>9</v>
      </c>
      <c r="B11" s="50" t="s">
        <v>97</v>
      </c>
      <c r="C11" s="126" t="s">
        <v>18</v>
      </c>
      <c r="D11" s="126" t="s">
        <v>185</v>
      </c>
      <c r="E11" s="50" t="s">
        <v>5</v>
      </c>
      <c r="F11" s="50">
        <v>4</v>
      </c>
      <c r="G11" s="39"/>
      <c r="H11" s="9">
        <f t="shared" si="0"/>
        <v>0</v>
      </c>
      <c r="I11" s="20"/>
      <c r="J11" s="20"/>
    </row>
    <row r="12" spans="1:11" ht="18" customHeight="1" x14ac:dyDescent="0.3">
      <c r="A12" s="22">
        <v>10</v>
      </c>
      <c r="B12" s="50" t="s">
        <v>98</v>
      </c>
      <c r="C12" s="126" t="s">
        <v>19</v>
      </c>
      <c r="D12" s="53" t="s">
        <v>186</v>
      </c>
      <c r="E12" s="50" t="s">
        <v>5</v>
      </c>
      <c r="F12" s="50">
        <v>300</v>
      </c>
      <c r="G12" s="39"/>
      <c r="H12" s="9">
        <f t="shared" si="0"/>
        <v>0</v>
      </c>
      <c r="I12" s="20"/>
      <c r="J12" s="20"/>
    </row>
    <row r="13" spans="1:11" ht="18" customHeight="1" x14ac:dyDescent="0.3">
      <c r="A13" s="22">
        <v>11</v>
      </c>
      <c r="B13" s="50" t="s">
        <v>99</v>
      </c>
      <c r="C13" s="126" t="s">
        <v>45</v>
      </c>
      <c r="D13" s="126" t="s">
        <v>187</v>
      </c>
      <c r="E13" s="50" t="s">
        <v>5</v>
      </c>
      <c r="F13" s="50">
        <v>30</v>
      </c>
      <c r="G13" s="39"/>
      <c r="H13" s="9">
        <f t="shared" si="0"/>
        <v>0</v>
      </c>
      <c r="I13" s="20"/>
      <c r="J13" s="20"/>
    </row>
    <row r="14" spans="1:11" ht="20.100000000000001" customHeight="1" x14ac:dyDescent="0.3">
      <c r="A14" s="22">
        <v>12</v>
      </c>
      <c r="B14" s="50" t="s">
        <v>100</v>
      </c>
      <c r="C14" s="126" t="s">
        <v>20</v>
      </c>
      <c r="D14" s="126" t="s">
        <v>16</v>
      </c>
      <c r="E14" s="50" t="s">
        <v>5</v>
      </c>
      <c r="F14" s="50">
        <v>40</v>
      </c>
      <c r="G14" s="39"/>
      <c r="H14" s="9">
        <f t="shared" si="0"/>
        <v>0</v>
      </c>
      <c r="I14" s="20"/>
      <c r="J14" s="20"/>
    </row>
    <row r="15" spans="1:11" ht="20.100000000000001" customHeight="1" x14ac:dyDescent="0.3">
      <c r="A15" s="22">
        <v>13</v>
      </c>
      <c r="B15" s="50" t="s">
        <v>101</v>
      </c>
      <c r="C15" s="126" t="s">
        <v>188</v>
      </c>
      <c r="D15" s="54" t="s">
        <v>46</v>
      </c>
      <c r="E15" s="50" t="s">
        <v>5</v>
      </c>
      <c r="F15" s="50">
        <v>60</v>
      </c>
      <c r="G15" s="39"/>
      <c r="H15" s="9">
        <f t="shared" si="0"/>
        <v>0</v>
      </c>
      <c r="I15" s="20"/>
      <c r="J15" s="20"/>
    </row>
    <row r="16" spans="1:11" ht="20.100000000000001" customHeight="1" x14ac:dyDescent="0.3">
      <c r="A16" s="22">
        <v>14</v>
      </c>
      <c r="B16" s="50" t="s">
        <v>105</v>
      </c>
      <c r="C16" s="139" t="s">
        <v>104</v>
      </c>
      <c r="D16" s="140" t="s">
        <v>189</v>
      </c>
      <c r="E16" s="141" t="s">
        <v>5</v>
      </c>
      <c r="F16" s="141">
        <v>5</v>
      </c>
      <c r="G16" s="39"/>
      <c r="H16" s="9">
        <f t="shared" si="0"/>
        <v>0</v>
      </c>
      <c r="I16" s="20"/>
      <c r="J16" s="20"/>
    </row>
    <row r="17" spans="1:10" ht="20.100000000000001" customHeight="1" x14ac:dyDescent="0.3">
      <c r="A17" s="21">
        <v>15</v>
      </c>
      <c r="B17" s="50" t="s">
        <v>102</v>
      </c>
      <c r="C17" s="126" t="s">
        <v>190</v>
      </c>
      <c r="D17" s="54" t="s">
        <v>191</v>
      </c>
      <c r="E17" s="50" t="s">
        <v>5</v>
      </c>
      <c r="F17" s="50">
        <v>500</v>
      </c>
      <c r="G17" s="39"/>
      <c r="H17" s="9">
        <f t="shared" si="0"/>
        <v>0</v>
      </c>
      <c r="I17" s="20"/>
      <c r="J17" s="20"/>
    </row>
    <row r="18" spans="1:10" ht="34.5" customHeight="1" x14ac:dyDescent="0.3">
      <c r="A18" s="21">
        <v>16</v>
      </c>
      <c r="B18" s="50" t="s">
        <v>103</v>
      </c>
      <c r="C18" s="126" t="s">
        <v>192</v>
      </c>
      <c r="D18" s="54" t="s">
        <v>193</v>
      </c>
      <c r="E18" s="50" t="s">
        <v>5</v>
      </c>
      <c r="F18" s="50">
        <v>20</v>
      </c>
      <c r="G18" s="39"/>
      <c r="H18" s="9">
        <f t="shared" si="0"/>
        <v>0</v>
      </c>
      <c r="I18" s="20"/>
      <c r="J18" s="20"/>
    </row>
    <row r="19" spans="1:10" ht="21.75" customHeight="1" x14ac:dyDescent="0.3">
      <c r="A19" s="21">
        <v>17</v>
      </c>
      <c r="B19" s="50" t="s">
        <v>174</v>
      </c>
      <c r="C19" s="126" t="s">
        <v>194</v>
      </c>
      <c r="D19" s="52" t="s">
        <v>195</v>
      </c>
      <c r="E19" s="50" t="s">
        <v>5</v>
      </c>
      <c r="F19" s="50">
        <v>30</v>
      </c>
      <c r="G19" s="39"/>
      <c r="H19" s="9">
        <f t="shared" si="0"/>
        <v>0</v>
      </c>
      <c r="I19" s="20"/>
      <c r="J19" s="20"/>
    </row>
    <row r="20" spans="1:10" ht="25.5" customHeight="1" x14ac:dyDescent="0.3">
      <c r="A20" s="21">
        <v>18</v>
      </c>
      <c r="B20" s="50" t="s">
        <v>106</v>
      </c>
      <c r="C20" s="126" t="s">
        <v>37</v>
      </c>
      <c r="D20" s="126" t="s">
        <v>196</v>
      </c>
      <c r="E20" s="50" t="s">
        <v>5</v>
      </c>
      <c r="F20" s="50">
        <v>1</v>
      </c>
      <c r="G20" s="39"/>
      <c r="H20" s="9">
        <f t="shared" si="0"/>
        <v>0</v>
      </c>
      <c r="I20" s="20"/>
      <c r="J20" s="20"/>
    </row>
    <row r="21" spans="1:10" ht="20.25" customHeight="1" x14ac:dyDescent="0.3">
      <c r="A21" s="21">
        <v>19</v>
      </c>
      <c r="B21" s="50" t="s">
        <v>107</v>
      </c>
      <c r="C21" s="56" t="s">
        <v>52</v>
      </c>
      <c r="D21" s="126" t="s">
        <v>197</v>
      </c>
      <c r="E21" s="50" t="s">
        <v>5</v>
      </c>
      <c r="F21" s="50">
        <v>50</v>
      </c>
      <c r="G21" s="39"/>
      <c r="H21" s="9">
        <f t="shared" si="0"/>
        <v>0</v>
      </c>
      <c r="I21" s="20"/>
      <c r="J21" s="20"/>
    </row>
    <row r="22" spans="1:10" ht="21" customHeight="1" x14ac:dyDescent="0.3">
      <c r="A22" s="21">
        <v>20</v>
      </c>
      <c r="B22" s="50" t="s">
        <v>175</v>
      </c>
      <c r="C22" s="126" t="s">
        <v>198</v>
      </c>
      <c r="D22" s="55" t="s">
        <v>199</v>
      </c>
      <c r="E22" s="50" t="s">
        <v>5</v>
      </c>
      <c r="F22" s="50">
        <v>35</v>
      </c>
      <c r="G22" s="39"/>
      <c r="H22" s="9">
        <f t="shared" si="0"/>
        <v>0</v>
      </c>
      <c r="I22" s="20"/>
      <c r="J22" s="20"/>
    </row>
    <row r="23" spans="1:10" ht="18" customHeight="1" x14ac:dyDescent="0.3">
      <c r="A23" s="21">
        <v>21</v>
      </c>
      <c r="B23" s="50" t="s">
        <v>176</v>
      </c>
      <c r="C23" s="126" t="s">
        <v>200</v>
      </c>
      <c r="D23" s="126" t="s">
        <v>201</v>
      </c>
      <c r="E23" s="50" t="s">
        <v>5</v>
      </c>
      <c r="F23" s="50">
        <v>100</v>
      </c>
      <c r="G23" s="20"/>
      <c r="H23" s="9">
        <f t="shared" si="0"/>
        <v>0</v>
      </c>
      <c r="I23" s="20"/>
      <c r="J23" s="20"/>
    </row>
    <row r="24" spans="1:10" ht="18" customHeight="1" x14ac:dyDescent="0.3">
      <c r="A24" s="21">
        <v>22</v>
      </c>
      <c r="B24" s="50" t="s">
        <v>120</v>
      </c>
      <c r="C24" s="126" t="s">
        <v>202</v>
      </c>
      <c r="D24" s="126" t="s">
        <v>203</v>
      </c>
      <c r="E24" s="50" t="s">
        <v>5</v>
      </c>
      <c r="F24" s="50">
        <v>50</v>
      </c>
      <c r="G24" s="39"/>
      <c r="H24" s="9">
        <f t="shared" si="0"/>
        <v>0</v>
      </c>
      <c r="I24" s="20"/>
      <c r="J24" s="20"/>
    </row>
    <row r="25" spans="1:10" ht="18" customHeight="1" x14ac:dyDescent="0.3">
      <c r="A25" s="21">
        <v>23</v>
      </c>
      <c r="B25" s="21" t="s">
        <v>107</v>
      </c>
      <c r="C25" s="33" t="s">
        <v>52</v>
      </c>
      <c r="D25" s="20" t="s">
        <v>44</v>
      </c>
      <c r="E25" s="22" t="s">
        <v>5</v>
      </c>
      <c r="F25" s="22">
        <v>50</v>
      </c>
      <c r="G25" s="20"/>
      <c r="H25" s="9">
        <f t="shared" si="0"/>
        <v>0</v>
      </c>
      <c r="I25" s="20"/>
      <c r="J25" s="20"/>
    </row>
    <row r="26" spans="1:10" ht="18.75" customHeight="1" x14ac:dyDescent="0.3">
      <c r="A26" s="22">
        <v>24</v>
      </c>
      <c r="B26" s="22" t="s">
        <v>108</v>
      </c>
      <c r="C26" s="30" t="s">
        <v>64</v>
      </c>
      <c r="D26" s="20" t="s">
        <v>63</v>
      </c>
      <c r="E26" s="22" t="s">
        <v>5</v>
      </c>
      <c r="F26" s="22">
        <v>5</v>
      </c>
      <c r="G26" s="20"/>
      <c r="H26" s="9">
        <f t="shared" si="0"/>
        <v>0</v>
      </c>
      <c r="I26" s="20"/>
      <c r="J26" s="20"/>
    </row>
    <row r="27" spans="1:10" x14ac:dyDescent="0.3">
      <c r="A27" s="22"/>
      <c r="B27" s="20"/>
      <c r="C27" s="20"/>
      <c r="D27" s="20"/>
      <c r="E27" s="20"/>
      <c r="F27" s="20"/>
      <c r="G27" s="20"/>
      <c r="H27" s="20">
        <f>SUM(H3:H26)</f>
        <v>0</v>
      </c>
      <c r="I27" s="20"/>
      <c r="J27" s="20"/>
    </row>
  </sheetData>
  <mergeCells count="1">
    <mergeCell ref="A1:F1"/>
  </mergeCells>
  <conditionalFormatting sqref="D1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2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"/>
  <sheetViews>
    <sheetView workbookViewId="0">
      <selection activeCell="H3" sqref="H3"/>
    </sheetView>
  </sheetViews>
  <sheetFormatPr defaultColWidth="8.7109375" defaultRowHeight="15" x14ac:dyDescent="0.3"/>
  <cols>
    <col min="1" max="1" width="5.28515625" style="1" customWidth="1"/>
    <col min="2" max="2" width="19.140625" style="16" customWidth="1"/>
    <col min="3" max="3" width="46" style="16" customWidth="1"/>
    <col min="4" max="4" width="70" style="16" customWidth="1"/>
    <col min="5" max="5" width="14.5703125" style="16" customWidth="1"/>
    <col min="6" max="6" width="12" style="16" customWidth="1"/>
    <col min="7" max="7" width="13.85546875" style="16" customWidth="1"/>
    <col min="8" max="8" width="15.140625" style="16" customWidth="1"/>
    <col min="9" max="9" width="14.85546875" style="16" customWidth="1"/>
    <col min="10" max="10" width="14.5703125" style="16" customWidth="1"/>
    <col min="11" max="16384" width="8.7109375" style="16"/>
  </cols>
  <sheetData>
    <row r="1" spans="1:30" ht="63" customHeight="1" x14ac:dyDescent="0.3">
      <c r="A1" s="47" t="s">
        <v>204</v>
      </c>
      <c r="B1" s="47"/>
      <c r="C1" s="47"/>
      <c r="D1" s="47"/>
      <c r="E1" s="47"/>
      <c r="F1" s="47"/>
    </row>
    <row r="2" spans="1:30" s="144" customFormat="1" ht="42.6" customHeight="1" x14ac:dyDescent="0.3">
      <c r="A2" s="142" t="s">
        <v>0</v>
      </c>
      <c r="B2" s="128" t="s">
        <v>130</v>
      </c>
      <c r="C2" s="142" t="s">
        <v>1</v>
      </c>
      <c r="D2" s="142" t="s">
        <v>2</v>
      </c>
      <c r="E2" s="143" t="s">
        <v>41</v>
      </c>
      <c r="F2" s="143" t="s">
        <v>4</v>
      </c>
      <c r="G2" s="125" t="s">
        <v>163</v>
      </c>
      <c r="H2" s="143" t="s">
        <v>127</v>
      </c>
      <c r="I2" s="143" t="s">
        <v>128</v>
      </c>
      <c r="J2" s="142" t="s">
        <v>129</v>
      </c>
    </row>
    <row r="3" spans="1:30" ht="21.95" customHeight="1" x14ac:dyDescent="0.3">
      <c r="A3" s="22">
        <v>1</v>
      </c>
      <c r="B3" s="8" t="s">
        <v>109</v>
      </c>
      <c r="C3" s="10" t="s">
        <v>206</v>
      </c>
      <c r="D3" s="25" t="s">
        <v>47</v>
      </c>
      <c r="E3" s="27" t="s">
        <v>5</v>
      </c>
      <c r="F3" s="8">
        <v>4</v>
      </c>
      <c r="G3" s="39"/>
      <c r="H3" s="9">
        <f>ROUND(G3*F3,2)</f>
        <v>0</v>
      </c>
      <c r="I3" s="20"/>
      <c r="J3" s="20"/>
    </row>
    <row r="4" spans="1:30" ht="31.5" customHeight="1" x14ac:dyDescent="0.3">
      <c r="A4" s="22">
        <v>2</v>
      </c>
      <c r="B4" s="8" t="s">
        <v>111</v>
      </c>
      <c r="C4" s="10" t="s">
        <v>110</v>
      </c>
      <c r="D4" s="26" t="s">
        <v>207</v>
      </c>
      <c r="E4" s="8" t="s">
        <v>5</v>
      </c>
      <c r="F4" s="8">
        <v>10</v>
      </c>
      <c r="G4" s="39"/>
      <c r="H4" s="9">
        <f t="shared" ref="H4:H14" si="0">ROUND(G4*F4,2)</f>
        <v>0</v>
      </c>
      <c r="I4" s="20"/>
      <c r="J4" s="20"/>
    </row>
    <row r="5" spans="1:30" ht="30" x14ac:dyDescent="0.3">
      <c r="A5" s="22">
        <v>3</v>
      </c>
      <c r="B5" s="27" t="s">
        <v>112</v>
      </c>
      <c r="C5" s="10" t="s">
        <v>12</v>
      </c>
      <c r="D5" s="145" t="s">
        <v>208</v>
      </c>
      <c r="E5" s="8" t="s">
        <v>5</v>
      </c>
      <c r="F5" s="8">
        <v>4</v>
      </c>
      <c r="G5" s="39"/>
      <c r="H5" s="9">
        <f t="shared" si="0"/>
        <v>0</v>
      </c>
      <c r="I5" s="20"/>
      <c r="J5" s="20"/>
    </row>
    <row r="6" spans="1:30" ht="36" customHeight="1" x14ac:dyDescent="0.3">
      <c r="A6" s="21">
        <v>4</v>
      </c>
      <c r="B6" s="8" t="s">
        <v>113</v>
      </c>
      <c r="C6" s="10" t="s">
        <v>13</v>
      </c>
      <c r="D6" s="26" t="s">
        <v>60</v>
      </c>
      <c r="E6" s="8" t="s">
        <v>5</v>
      </c>
      <c r="F6" s="8">
        <v>4</v>
      </c>
      <c r="G6" s="39"/>
      <c r="H6" s="9">
        <f t="shared" si="0"/>
        <v>0</v>
      </c>
      <c r="I6" s="20"/>
      <c r="J6" s="20"/>
    </row>
    <row r="7" spans="1:30" ht="23.45" customHeight="1" x14ac:dyDescent="0.3">
      <c r="A7" s="21">
        <v>5</v>
      </c>
      <c r="B7" s="8" t="s">
        <v>114</v>
      </c>
      <c r="C7" s="10" t="s">
        <v>209</v>
      </c>
      <c r="D7" s="14" t="s">
        <v>48</v>
      </c>
      <c r="E7" s="8" t="s">
        <v>5</v>
      </c>
      <c r="F7" s="8">
        <v>25</v>
      </c>
      <c r="G7" s="39"/>
      <c r="H7" s="9">
        <f t="shared" si="0"/>
        <v>0</v>
      </c>
      <c r="I7" s="20"/>
      <c r="J7" s="20"/>
    </row>
    <row r="8" spans="1:30" ht="32.25" customHeight="1" x14ac:dyDescent="0.3">
      <c r="A8" s="21">
        <v>6</v>
      </c>
      <c r="B8" s="8" t="s">
        <v>116</v>
      </c>
      <c r="C8" s="10" t="s">
        <v>210</v>
      </c>
      <c r="D8" s="14" t="s">
        <v>48</v>
      </c>
      <c r="E8" s="8" t="s">
        <v>5</v>
      </c>
      <c r="F8" s="8">
        <v>10</v>
      </c>
      <c r="G8" s="39"/>
      <c r="H8" s="9">
        <f t="shared" si="0"/>
        <v>0</v>
      </c>
      <c r="I8" s="20"/>
      <c r="J8" s="20"/>
    </row>
    <row r="9" spans="1:30" ht="27" customHeight="1" x14ac:dyDescent="0.3">
      <c r="A9" s="21">
        <v>7</v>
      </c>
      <c r="B9" s="8" t="s">
        <v>115</v>
      </c>
      <c r="C9" s="10" t="s">
        <v>61</v>
      </c>
      <c r="D9" s="26" t="s">
        <v>211</v>
      </c>
      <c r="E9" s="8" t="s">
        <v>5</v>
      </c>
      <c r="F9" s="8">
        <v>2</v>
      </c>
      <c r="G9" s="14"/>
      <c r="H9" s="9">
        <f t="shared" si="0"/>
        <v>0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ht="31.5" customHeight="1" x14ac:dyDescent="0.3">
      <c r="A10" s="21">
        <v>8</v>
      </c>
      <c r="B10" s="8" t="s">
        <v>118</v>
      </c>
      <c r="C10" s="10" t="s">
        <v>59</v>
      </c>
      <c r="D10" s="146" t="s">
        <v>212</v>
      </c>
      <c r="E10" s="8" t="s">
        <v>5</v>
      </c>
      <c r="F10" s="8">
        <v>2</v>
      </c>
      <c r="G10" s="39"/>
      <c r="H10" s="9">
        <f t="shared" si="0"/>
        <v>0</v>
      </c>
      <c r="I10" s="20"/>
      <c r="J10" s="20"/>
    </row>
    <row r="11" spans="1:30" ht="30" customHeight="1" x14ac:dyDescent="0.3">
      <c r="A11" s="21">
        <v>9</v>
      </c>
      <c r="B11" s="8" t="s">
        <v>205</v>
      </c>
      <c r="C11" s="15" t="s">
        <v>213</v>
      </c>
      <c r="D11" s="15" t="s">
        <v>214</v>
      </c>
      <c r="E11" s="8" t="s">
        <v>5</v>
      </c>
      <c r="F11" s="8">
        <v>3</v>
      </c>
      <c r="G11" s="39"/>
      <c r="H11" s="9">
        <f t="shared" si="0"/>
        <v>0</v>
      </c>
      <c r="I11" s="20"/>
      <c r="J11" s="20"/>
    </row>
    <row r="12" spans="1:30" ht="30.75" customHeight="1" x14ac:dyDescent="0.3">
      <c r="A12" s="21">
        <v>10</v>
      </c>
      <c r="B12" s="8" t="s">
        <v>205</v>
      </c>
      <c r="C12" s="15" t="s">
        <v>215</v>
      </c>
      <c r="D12" s="15" t="s">
        <v>216</v>
      </c>
      <c r="E12" s="8" t="s">
        <v>5</v>
      </c>
      <c r="F12" s="8">
        <v>3</v>
      </c>
      <c r="G12" s="39"/>
      <c r="H12" s="9">
        <f t="shared" si="0"/>
        <v>0</v>
      </c>
      <c r="I12" s="20"/>
      <c r="J12" s="20"/>
    </row>
    <row r="13" spans="1:30" ht="29.25" customHeight="1" x14ac:dyDescent="0.3">
      <c r="A13" s="22">
        <v>11</v>
      </c>
      <c r="B13" s="8" t="s">
        <v>119</v>
      </c>
      <c r="C13" s="10" t="s">
        <v>53</v>
      </c>
      <c r="D13" s="14" t="s">
        <v>217</v>
      </c>
      <c r="E13" s="8" t="s">
        <v>5</v>
      </c>
      <c r="F13" s="8">
        <v>2</v>
      </c>
      <c r="G13" s="39"/>
      <c r="H13" s="9">
        <f t="shared" si="0"/>
        <v>0</v>
      </c>
      <c r="I13" s="20"/>
      <c r="J13" s="20"/>
    </row>
    <row r="14" spans="1:30" ht="28.5" customHeight="1" x14ac:dyDescent="0.3">
      <c r="A14" s="22">
        <v>12</v>
      </c>
      <c r="B14" s="8" t="s">
        <v>117</v>
      </c>
      <c r="C14" s="28" t="s">
        <v>62</v>
      </c>
      <c r="D14" s="15" t="s">
        <v>218</v>
      </c>
      <c r="E14" s="8" t="s">
        <v>5</v>
      </c>
      <c r="F14" s="8">
        <v>2</v>
      </c>
      <c r="G14" s="39"/>
      <c r="H14" s="9">
        <f t="shared" si="0"/>
        <v>0</v>
      </c>
      <c r="I14" s="20"/>
      <c r="J14" s="20"/>
    </row>
    <row r="15" spans="1:30" x14ac:dyDescent="0.3">
      <c r="A15" s="22"/>
      <c r="B15" s="20"/>
      <c r="C15" s="20"/>
      <c r="D15" s="20"/>
      <c r="E15" s="20"/>
      <c r="F15" s="20"/>
      <c r="G15" s="20"/>
      <c r="H15" s="20">
        <f>SUM(H3:H14)</f>
        <v>0</v>
      </c>
      <c r="I15" s="20"/>
      <c r="J15" s="20"/>
    </row>
  </sheetData>
  <protectedRanges>
    <protectedRange sqref="D3" name="Range1_3"/>
    <protectedRange sqref="C14" name="Range1_1_2"/>
    <protectedRange sqref="D14" name="Range1_2_2"/>
    <protectedRange sqref="D5" name="Range1_1_1_1"/>
    <protectedRange sqref="D10" name="Range1_2_1_1"/>
  </protectedRanges>
  <mergeCells count="1">
    <mergeCell ref="A1:F1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55"/>
  <sheetViews>
    <sheetView tabSelected="1" workbookViewId="0">
      <selection activeCell="E18" sqref="E18"/>
    </sheetView>
  </sheetViews>
  <sheetFormatPr defaultColWidth="9" defaultRowHeight="15" x14ac:dyDescent="0.3"/>
  <cols>
    <col min="1" max="1" width="5.5703125" style="22" customWidth="1"/>
    <col min="2" max="2" width="24.7109375" style="24" customWidth="1"/>
    <col min="3" max="3" width="51.85546875" style="20" customWidth="1"/>
    <col min="4" max="4" width="50.140625" style="20" customWidth="1"/>
    <col min="5" max="5" width="14.28515625" style="21" customWidth="1"/>
    <col min="6" max="6" width="12" style="20" customWidth="1"/>
    <col min="7" max="7" width="13.85546875" style="16" customWidth="1"/>
    <col min="8" max="8" width="15.140625" style="16" customWidth="1"/>
    <col min="9" max="9" width="13.42578125" style="16" customWidth="1"/>
    <col min="10" max="66" width="9" style="16"/>
    <col min="67" max="16384" width="9" style="20"/>
  </cols>
  <sheetData>
    <row r="1" spans="1:66" ht="61.5" customHeight="1" x14ac:dyDescent="0.3">
      <c r="A1" s="48" t="s">
        <v>219</v>
      </c>
      <c r="B1" s="49"/>
      <c r="C1" s="49"/>
      <c r="D1" s="49"/>
      <c r="E1" s="49"/>
      <c r="F1" s="49"/>
    </row>
    <row r="2" spans="1:66" s="147" customFormat="1" ht="42.6" customHeight="1" x14ac:dyDescent="0.3">
      <c r="A2" s="142" t="s">
        <v>0</v>
      </c>
      <c r="B2" s="128" t="s">
        <v>130</v>
      </c>
      <c r="C2" s="142" t="s">
        <v>1</v>
      </c>
      <c r="D2" s="142" t="s">
        <v>2</v>
      </c>
      <c r="E2" s="143" t="s">
        <v>41</v>
      </c>
      <c r="F2" s="143" t="s">
        <v>4</v>
      </c>
      <c r="G2" s="125" t="s">
        <v>163</v>
      </c>
      <c r="H2" s="143" t="s">
        <v>127</v>
      </c>
      <c r="I2" s="143" t="s">
        <v>128</v>
      </c>
      <c r="J2" s="142" t="s">
        <v>129</v>
      </c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</row>
    <row r="3" spans="1:66" ht="26.45" customHeight="1" x14ac:dyDescent="0.3">
      <c r="A3" s="22">
        <v>1</v>
      </c>
      <c r="B3" s="148" t="s">
        <v>121</v>
      </c>
      <c r="C3" s="10" t="s">
        <v>6</v>
      </c>
      <c r="D3" s="149" t="s">
        <v>220</v>
      </c>
      <c r="E3" s="8" t="s">
        <v>5</v>
      </c>
      <c r="F3" s="8">
        <v>2</v>
      </c>
      <c r="G3" s="39"/>
      <c r="H3" s="9">
        <f>ROUND(G3*F3,2)</f>
        <v>0</v>
      </c>
      <c r="I3" s="20"/>
      <c r="J3" s="20"/>
    </row>
    <row r="4" spans="1:66" ht="26.45" customHeight="1" x14ac:dyDescent="0.3">
      <c r="A4" s="22">
        <v>2</v>
      </c>
      <c r="B4" s="148" t="s">
        <v>122</v>
      </c>
      <c r="C4" s="10" t="s">
        <v>7</v>
      </c>
      <c r="D4" s="29" t="s">
        <v>221</v>
      </c>
      <c r="E4" s="8" t="s">
        <v>5</v>
      </c>
      <c r="F4" s="8">
        <v>4</v>
      </c>
      <c r="G4" s="39"/>
      <c r="H4" s="9">
        <f t="shared" ref="H4:H7" si="0">ROUND(G4*F4,2)</f>
        <v>0</v>
      </c>
      <c r="I4" s="20"/>
      <c r="J4" s="20"/>
    </row>
    <row r="5" spans="1:66" ht="26.45" customHeight="1" x14ac:dyDescent="0.3">
      <c r="A5" s="22">
        <v>3</v>
      </c>
      <c r="B5" s="148" t="s">
        <v>123</v>
      </c>
      <c r="C5" s="10" t="s">
        <v>8</v>
      </c>
      <c r="D5" s="11" t="s">
        <v>222</v>
      </c>
      <c r="E5" s="8" t="s">
        <v>5</v>
      </c>
      <c r="F5" s="8">
        <v>1</v>
      </c>
      <c r="G5" s="39"/>
      <c r="H5" s="9">
        <f t="shared" si="0"/>
        <v>0</v>
      </c>
      <c r="I5" s="20"/>
      <c r="J5" s="20"/>
    </row>
    <row r="6" spans="1:66" ht="39.75" customHeight="1" x14ac:dyDescent="0.3">
      <c r="A6" s="21">
        <v>4</v>
      </c>
      <c r="B6" s="26" t="s">
        <v>124</v>
      </c>
      <c r="C6" s="10" t="s">
        <v>9</v>
      </c>
      <c r="D6" s="14" t="s">
        <v>10</v>
      </c>
      <c r="E6" s="8" t="s">
        <v>5</v>
      </c>
      <c r="F6" s="8">
        <v>1</v>
      </c>
      <c r="G6" s="39"/>
      <c r="H6" s="9">
        <f t="shared" si="0"/>
        <v>0</v>
      </c>
      <c r="I6" s="20"/>
      <c r="J6" s="20"/>
    </row>
    <row r="7" spans="1:66" ht="26.45" customHeight="1" x14ac:dyDescent="0.3">
      <c r="A7" s="21">
        <v>5</v>
      </c>
      <c r="B7" s="148" t="s">
        <v>125</v>
      </c>
      <c r="C7" s="10" t="s">
        <v>11</v>
      </c>
      <c r="D7" s="14" t="s">
        <v>223</v>
      </c>
      <c r="E7" s="8" t="s">
        <v>5</v>
      </c>
      <c r="F7" s="8">
        <v>1</v>
      </c>
      <c r="G7" s="20"/>
      <c r="H7" s="9">
        <f t="shared" si="0"/>
        <v>0</v>
      </c>
      <c r="I7" s="20"/>
      <c r="J7" s="20"/>
    </row>
    <row r="8" spans="1:66" x14ac:dyDescent="0.3">
      <c r="B8" s="20"/>
      <c r="C8" s="30"/>
      <c r="G8" s="20"/>
      <c r="H8" s="20">
        <f>SUM(H3:H7)</f>
        <v>0</v>
      </c>
      <c r="I8" s="20"/>
      <c r="J8" s="20"/>
    </row>
    <row r="9" spans="1:66" x14ac:dyDescent="0.3">
      <c r="A9" s="1"/>
      <c r="B9" s="16"/>
      <c r="C9" s="16"/>
      <c r="D9" s="16"/>
      <c r="E9" s="19"/>
      <c r="F9" s="16"/>
    </row>
    <row r="10" spans="1:66" x14ac:dyDescent="0.3">
      <c r="A10" s="1"/>
      <c r="B10" s="16"/>
      <c r="C10" s="16"/>
      <c r="D10" s="16"/>
      <c r="E10" s="19"/>
      <c r="F10" s="16"/>
    </row>
    <row r="11" spans="1:66" x14ac:dyDescent="0.3">
      <c r="A11" s="1"/>
      <c r="B11" s="16"/>
      <c r="C11" s="16"/>
      <c r="D11" s="16"/>
      <c r="E11" s="19"/>
      <c r="F11" s="16"/>
    </row>
    <row r="12" spans="1:66" x14ac:dyDescent="0.3">
      <c r="A12" s="1"/>
      <c r="B12" s="16"/>
      <c r="C12" s="16"/>
      <c r="D12" s="16"/>
      <c r="E12" s="19"/>
      <c r="F12" s="16"/>
    </row>
    <row r="13" spans="1:66" x14ac:dyDescent="0.3">
      <c r="A13" s="1"/>
      <c r="B13" s="16"/>
      <c r="C13" s="16"/>
      <c r="D13" s="16"/>
      <c r="E13" s="19"/>
      <c r="F13" s="16"/>
    </row>
    <row r="14" spans="1:66" x14ac:dyDescent="0.3">
      <c r="A14" s="1"/>
      <c r="B14" s="16"/>
      <c r="C14" s="16"/>
      <c r="D14" s="16"/>
      <c r="E14" s="19"/>
      <c r="F14" s="16"/>
    </row>
    <row r="15" spans="1:66" x14ac:dyDescent="0.3">
      <c r="A15" s="1"/>
      <c r="B15" s="16"/>
      <c r="C15" s="16"/>
      <c r="D15" s="16"/>
      <c r="E15" s="19"/>
      <c r="F15" s="16"/>
    </row>
    <row r="16" spans="1:66" x14ac:dyDescent="0.3">
      <c r="A16" s="1"/>
      <c r="B16" s="16"/>
      <c r="C16" s="16"/>
      <c r="D16" s="16"/>
      <c r="E16" s="19"/>
      <c r="F16" s="16"/>
    </row>
    <row r="17" spans="1:6" x14ac:dyDescent="0.3">
      <c r="A17" s="1"/>
      <c r="B17" s="16"/>
      <c r="C17" s="16"/>
      <c r="D17" s="16"/>
      <c r="E17" s="19"/>
      <c r="F17" s="16"/>
    </row>
    <row r="18" spans="1:6" x14ac:dyDescent="0.3">
      <c r="A18" s="1"/>
      <c r="B18" s="16"/>
      <c r="C18" s="16"/>
      <c r="D18" s="16"/>
      <c r="E18" s="19"/>
      <c r="F18" s="16"/>
    </row>
    <row r="19" spans="1:6" x14ac:dyDescent="0.3">
      <c r="A19" s="1"/>
      <c r="B19" s="16"/>
      <c r="C19" s="16"/>
      <c r="D19" s="16"/>
      <c r="E19" s="19"/>
      <c r="F19" s="16"/>
    </row>
    <row r="20" spans="1:6" x14ac:dyDescent="0.3">
      <c r="A20" s="1"/>
      <c r="B20" s="16"/>
      <c r="C20" s="16"/>
      <c r="D20" s="16"/>
      <c r="E20" s="19"/>
      <c r="F20" s="16"/>
    </row>
    <row r="21" spans="1:6" x14ac:dyDescent="0.3">
      <c r="A21" s="1"/>
      <c r="B21" s="16"/>
      <c r="C21" s="16"/>
      <c r="D21" s="16"/>
      <c r="E21" s="19"/>
      <c r="F21" s="16"/>
    </row>
    <row r="22" spans="1:6" x14ac:dyDescent="0.3">
      <c r="A22" s="1"/>
      <c r="B22" s="16"/>
      <c r="C22" s="16"/>
      <c r="D22" s="16"/>
      <c r="E22" s="19"/>
      <c r="F22" s="16"/>
    </row>
    <row r="23" spans="1:6" x14ac:dyDescent="0.3">
      <c r="A23" s="1"/>
      <c r="B23" s="16"/>
      <c r="C23" s="16"/>
      <c r="D23" s="16"/>
      <c r="E23" s="19"/>
      <c r="F23" s="16"/>
    </row>
    <row r="24" spans="1:6" x14ac:dyDescent="0.3">
      <c r="A24" s="1"/>
      <c r="B24" s="16"/>
      <c r="C24" s="16"/>
      <c r="D24" s="16"/>
      <c r="E24" s="19"/>
      <c r="F24" s="16"/>
    </row>
    <row r="25" spans="1:6" x14ac:dyDescent="0.3">
      <c r="A25" s="1"/>
      <c r="B25" s="16"/>
      <c r="C25" s="16"/>
      <c r="D25" s="16"/>
      <c r="E25" s="19"/>
      <c r="F25" s="16"/>
    </row>
    <row r="26" spans="1:6" x14ac:dyDescent="0.3">
      <c r="A26" s="1"/>
      <c r="B26" s="16"/>
      <c r="C26" s="16"/>
      <c r="D26" s="16"/>
      <c r="E26" s="19"/>
      <c r="F26" s="16"/>
    </row>
    <row r="27" spans="1:6" x14ac:dyDescent="0.3">
      <c r="A27" s="1"/>
      <c r="B27" s="16"/>
      <c r="C27" s="16"/>
      <c r="D27" s="16"/>
      <c r="E27" s="19"/>
      <c r="F27" s="16"/>
    </row>
    <row r="28" spans="1:6" x14ac:dyDescent="0.3">
      <c r="A28" s="1"/>
      <c r="B28" s="16"/>
      <c r="C28" s="16"/>
      <c r="D28" s="16"/>
      <c r="E28" s="19"/>
      <c r="F28" s="16"/>
    </row>
    <row r="29" spans="1:6" x14ac:dyDescent="0.3">
      <c r="A29" s="1"/>
      <c r="B29" s="16"/>
      <c r="C29" s="16"/>
      <c r="D29" s="16"/>
      <c r="E29" s="19"/>
      <c r="F29" s="16"/>
    </row>
    <row r="30" spans="1:6" x14ac:dyDescent="0.3">
      <c r="A30" s="1"/>
      <c r="B30" s="16"/>
      <c r="C30" s="16"/>
      <c r="D30" s="16"/>
      <c r="E30" s="19"/>
      <c r="F30" s="16"/>
    </row>
    <row r="31" spans="1:6" x14ac:dyDescent="0.3">
      <c r="A31" s="1"/>
      <c r="B31" s="16"/>
      <c r="C31" s="16"/>
      <c r="D31" s="16"/>
      <c r="E31" s="19"/>
      <c r="F31" s="16"/>
    </row>
    <row r="32" spans="1:6" x14ac:dyDescent="0.3">
      <c r="A32" s="1"/>
      <c r="B32" s="16"/>
      <c r="C32" s="16"/>
      <c r="D32" s="16"/>
      <c r="E32" s="19"/>
      <c r="F32" s="16"/>
    </row>
    <row r="33" spans="1:6" x14ac:dyDescent="0.3">
      <c r="A33" s="1"/>
      <c r="B33" s="16"/>
      <c r="C33" s="16"/>
      <c r="D33" s="16"/>
      <c r="E33" s="19"/>
      <c r="F33" s="16"/>
    </row>
    <row r="34" spans="1:6" x14ac:dyDescent="0.3">
      <c r="A34" s="1"/>
      <c r="B34" s="16"/>
      <c r="C34" s="16"/>
      <c r="D34" s="16"/>
      <c r="E34" s="19"/>
      <c r="F34" s="16"/>
    </row>
    <row r="35" spans="1:6" x14ac:dyDescent="0.3">
      <c r="A35" s="1"/>
      <c r="B35" s="16"/>
      <c r="C35" s="16"/>
      <c r="D35" s="16"/>
      <c r="E35" s="19"/>
      <c r="F35" s="16"/>
    </row>
    <row r="36" spans="1:6" x14ac:dyDescent="0.3">
      <c r="A36" s="1"/>
      <c r="B36" s="16"/>
      <c r="C36" s="16"/>
      <c r="D36" s="16"/>
      <c r="E36" s="19"/>
      <c r="F36" s="16"/>
    </row>
    <row r="37" spans="1:6" x14ac:dyDescent="0.3">
      <c r="A37" s="1"/>
      <c r="B37" s="16"/>
      <c r="C37" s="16"/>
      <c r="D37" s="16"/>
      <c r="E37" s="19"/>
      <c r="F37" s="16"/>
    </row>
    <row r="38" spans="1:6" x14ac:dyDescent="0.3">
      <c r="A38" s="1"/>
      <c r="B38" s="16"/>
      <c r="C38" s="16"/>
      <c r="D38" s="16"/>
      <c r="E38" s="19"/>
      <c r="F38" s="16"/>
    </row>
    <row r="39" spans="1:6" x14ac:dyDescent="0.3">
      <c r="A39" s="1"/>
      <c r="B39" s="16"/>
      <c r="C39" s="16"/>
      <c r="D39" s="16"/>
      <c r="E39" s="19"/>
      <c r="F39" s="16"/>
    </row>
    <row r="40" spans="1:6" x14ac:dyDescent="0.3">
      <c r="A40" s="1"/>
      <c r="B40" s="16"/>
      <c r="C40" s="16"/>
      <c r="D40" s="16"/>
      <c r="E40" s="19"/>
      <c r="F40" s="16"/>
    </row>
    <row r="41" spans="1:6" x14ac:dyDescent="0.3">
      <c r="A41" s="1"/>
      <c r="B41" s="16"/>
      <c r="C41" s="16"/>
      <c r="D41" s="16"/>
      <c r="E41" s="19"/>
      <c r="F41" s="16"/>
    </row>
    <row r="42" spans="1:6" x14ac:dyDescent="0.3">
      <c r="A42" s="1"/>
      <c r="B42" s="16"/>
      <c r="C42" s="16"/>
      <c r="D42" s="16"/>
      <c r="E42" s="19"/>
      <c r="F42" s="16"/>
    </row>
    <row r="43" spans="1:6" x14ac:dyDescent="0.3">
      <c r="A43" s="1"/>
      <c r="B43" s="16"/>
      <c r="C43" s="16"/>
      <c r="D43" s="16"/>
      <c r="E43" s="19"/>
      <c r="F43" s="16"/>
    </row>
    <row r="44" spans="1:6" x14ac:dyDescent="0.3">
      <c r="A44" s="1"/>
      <c r="B44" s="16"/>
      <c r="C44" s="16"/>
      <c r="D44" s="16"/>
      <c r="E44" s="19"/>
      <c r="F44" s="16"/>
    </row>
    <row r="45" spans="1:6" x14ac:dyDescent="0.3">
      <c r="A45" s="1"/>
      <c r="B45" s="16"/>
      <c r="C45" s="16"/>
      <c r="D45" s="16"/>
      <c r="E45" s="19"/>
      <c r="F45" s="16"/>
    </row>
    <row r="46" spans="1:6" x14ac:dyDescent="0.3">
      <c r="A46" s="1"/>
      <c r="B46" s="16"/>
      <c r="C46" s="16"/>
      <c r="D46" s="16"/>
      <c r="E46" s="19"/>
      <c r="F46" s="16"/>
    </row>
    <row r="47" spans="1:6" x14ac:dyDescent="0.3">
      <c r="A47" s="1"/>
      <c r="B47" s="16"/>
      <c r="C47" s="16"/>
      <c r="D47" s="16"/>
      <c r="E47" s="19"/>
      <c r="F47" s="16"/>
    </row>
    <row r="48" spans="1:6" x14ac:dyDescent="0.3">
      <c r="A48" s="1"/>
      <c r="B48" s="16"/>
      <c r="C48" s="16"/>
      <c r="D48" s="16"/>
      <c r="E48" s="19"/>
      <c r="F48" s="16"/>
    </row>
    <row r="49" spans="1:6" x14ac:dyDescent="0.3">
      <c r="A49" s="1"/>
      <c r="B49" s="16"/>
      <c r="C49" s="16"/>
      <c r="D49" s="16"/>
      <c r="E49" s="19"/>
      <c r="F49" s="16"/>
    </row>
    <row r="50" spans="1:6" x14ac:dyDescent="0.3">
      <c r="A50" s="1"/>
      <c r="B50" s="16"/>
      <c r="C50" s="16"/>
      <c r="D50" s="16"/>
      <c r="E50" s="19"/>
      <c r="F50" s="16"/>
    </row>
    <row r="51" spans="1:6" x14ac:dyDescent="0.3">
      <c r="A51" s="1"/>
      <c r="B51" s="16"/>
      <c r="C51" s="16"/>
      <c r="D51" s="16"/>
      <c r="E51" s="19"/>
      <c r="F51" s="16"/>
    </row>
    <row r="52" spans="1:6" x14ac:dyDescent="0.3">
      <c r="A52" s="1"/>
      <c r="B52" s="16"/>
      <c r="C52" s="16"/>
      <c r="D52" s="16"/>
      <c r="E52" s="19"/>
      <c r="F52" s="16"/>
    </row>
    <row r="53" spans="1:6" x14ac:dyDescent="0.3">
      <c r="A53" s="1"/>
      <c r="B53" s="16"/>
      <c r="C53" s="16"/>
      <c r="D53" s="16"/>
      <c r="E53" s="19"/>
      <c r="F53" s="16"/>
    </row>
    <row r="54" spans="1:6" x14ac:dyDescent="0.3">
      <c r="A54" s="1"/>
      <c r="B54" s="16"/>
      <c r="C54" s="16"/>
      <c r="D54" s="16"/>
      <c r="E54" s="19"/>
      <c r="F54" s="16"/>
    </row>
    <row r="55" spans="1:6" x14ac:dyDescent="0.3">
      <c r="A55" s="1"/>
      <c r="B55" s="16"/>
      <c r="C55" s="16"/>
      <c r="D55" s="16"/>
      <c r="E55" s="19"/>
      <c r="F55" s="16"/>
    </row>
  </sheetData>
  <mergeCells count="1">
    <mergeCell ref="A1:F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დან 1 რეაქტივები</vt:lpstr>
      <vt:lpstr>დან 2 დამხმარე  მოწყობილობები</vt:lpstr>
      <vt:lpstr>დან 3 სახარჯი მასალა</vt:lpstr>
      <vt:lpstr>დან 4 ჭურჭელი</vt:lpstr>
      <vt:lpstr>დან 5 მიკრობ-რი ნიად და შტამები</vt:lpstr>
      <vt:lpstr>'დან 1 რეაქტივები'!Print_Area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Jokhadze</dc:creator>
  <cp:lastModifiedBy>Ketevan Kandelaki</cp:lastModifiedBy>
  <cp:lastPrinted>2020-02-11T10:19:50Z</cp:lastPrinted>
  <dcterms:created xsi:type="dcterms:W3CDTF">2017-10-24T11:08:11Z</dcterms:created>
  <dcterms:modified xsi:type="dcterms:W3CDTF">2023-01-31T07:09:42Z</dcterms:modified>
</cp:coreProperties>
</file>